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2690" windowHeight="12075"/>
  </bookViews>
  <sheets>
    <sheet name="Secundaria" sheetId="2" r:id="rId1"/>
    <sheet name="Hoja3" sheetId="3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G23" i="2"/>
  <c r="F23"/>
  <c r="D23"/>
  <c r="G22"/>
  <c r="F22"/>
  <c r="D22"/>
  <c r="G21"/>
  <c r="F21"/>
  <c r="D21"/>
  <c r="G20"/>
  <c r="F20"/>
  <c r="D20"/>
  <c r="G19"/>
  <c r="F19"/>
  <c r="D19"/>
  <c r="G18"/>
  <c r="F18"/>
  <c r="D18"/>
  <c r="G17"/>
  <c r="F17"/>
  <c r="D17"/>
  <c r="G16"/>
  <c r="F16"/>
  <c r="D16"/>
  <c r="G15"/>
  <c r="F15"/>
  <c r="D15"/>
  <c r="G14"/>
  <c r="F14"/>
  <c r="D14"/>
  <c r="G13"/>
  <c r="F13"/>
  <c r="D13"/>
  <c r="G12"/>
  <c r="F12"/>
  <c r="D12"/>
  <c r="G11"/>
  <c r="F11"/>
  <c r="D11"/>
  <c r="G10"/>
  <c r="F10"/>
  <c r="D10"/>
  <c r="G9"/>
  <c r="F9"/>
  <c r="D9"/>
</calcChain>
</file>

<file path=xl/sharedStrings.xml><?xml version="1.0" encoding="utf-8"?>
<sst xmlns="http://schemas.openxmlformats.org/spreadsheetml/2006/main" count="27" uniqueCount="26">
  <si>
    <t>SISTEMA EDUCATIVO ESTATAL</t>
  </si>
  <si>
    <t>Dirección de Planeación, Programación y Presupuesto</t>
  </si>
  <si>
    <t>Departamento de Información y Estadística Educativa</t>
  </si>
  <si>
    <t xml:space="preserve">Matrícula </t>
  </si>
  <si>
    <t>% Incremento Matrícula</t>
  </si>
  <si>
    <t>% Incremento Población</t>
  </si>
  <si>
    <t>% Cobertura</t>
  </si>
  <si>
    <t>Ciclo Escolar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</si>
  <si>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</si>
  <si>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</si>
  <si>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</si>
  <si>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</si>
  <si>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</si>
  <si>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</si>
  <si>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</si>
  <si>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</si>
  <si>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</si>
  <si>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</si>
  <si>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</si>
  <si>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</si>
  <si>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</si>
  <si>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</si>
  <si>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</si>
  <si>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¹Proyecciones de población a mitad de año, CONAPO 2013. www.conapo.gob.mx</t>
  </si>
  <si>
    <t>Cobertura en Educación Secundaria</t>
  </si>
  <si>
    <t>Población de 13 a 15 años¹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</si>
</sst>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7"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9"/>
      <color indexed="9"/>
      <name val="Tahoma"/>
      <family val="2"/>
    </font>
    <font>
      <sz val="9"/>
      <name val="Tahoma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Continuous" vertical="center" wrapText="1"/>
    </xf>
    <xf numFmtId="0" fontId="2" fillId="3" borderId="6" xfId="0" applyFont="1" applyFill="1" applyBorder="1" applyAlignment="1">
      <alignment horizontal="centerContinuous" vertical="center" wrapText="1"/>
    </xf>
    <xf numFmtId="0" fontId="3" fillId="0" borderId="5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5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>
        <c:manualLayout>
          <c:layoutTarget val="inner"/>
          <c:xMode val="edge"/>
          <c:yMode val="edge"/>
          <c:x val="0.21573510349850841"/>
          <c:y val="0.23011452139911082"/>
          <c:w val="0.7360400317239143"/>
          <c:h val="0.48099973217633513"/>
        </c:manualLayout>
      </c:layout>
      <c:barChart>
        <c:barDir val="col"/>
        <c:grouping val="clustered"/>
        <c:ser>
          <c:idx val="1"/>
          <c:order val="0"/>
          <c:tx>
            <c:strRef>
              <c:f>'[1]Pag 66'!$C$8</c:f>
              <c:strCache>
                <c:ptCount val="1"/>
                <c:pt idx="0">
                  <c:v>% Incremento Matrícula</c:v>
                </c:pt>
              </c:strCache>
            </c:strRef>
          </c:tx>
          <c:spPr>
            <a:gradFill rotWithShape="0">
              <a:gsLst>
                <a:gs pos="0">
                  <a:srgbClr val="0000FF">
                    <a:gamma/>
                    <a:shade val="46275"/>
                    <a:invGamma/>
                  </a:srgbClr>
                </a:gs>
                <a:gs pos="50000">
                  <a:srgbClr val="0000FF"/>
                </a:gs>
                <a:gs pos="100000">
                  <a:srgbClr val="0000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strRef>
              <c:f>'[1]Pag 66'!$A$13:$A$23</c:f>
              <c:strCache>
                <c:ptCount val="9"/>
                <c:pt idx="0">
                  <c:v>2005-2006</c:v>
                </c:pt>
                <c:pt idx="1">
                  <c:v>2006-2007</c:v>
                </c:pt>
                <c:pt idx="2">
                  <c:v>2007-2008</c:v>
                </c:pt>
                <c:pt idx="3">
                  <c:v>2008-2009</c:v>
                </c:pt>
                <c:pt idx="4">
                  <c:v>2009-2010</c:v>
                </c:pt>
                <c:pt idx="5">
                  <c:v>2010-2011</c:v>
                </c:pt>
                <c:pt idx="6">
                  <c:v>2011-2012</c:v>
                </c:pt>
                <c:pt idx="7">
                  <c:v>2012-2013</c:v>
                </c:pt>
                <c:pt idx="8">
                  <c:v>2013-2014</c:v>
                </c:pt>
              </c:strCache>
            </c:strRef>
          </c:cat>
          <c:val>
            <c:numRef>
              <c:f>'[1]Pag 66'!$C$13:$C$23</c:f>
              <c:numCache>
                <c:formatCode>#,##0.0</c:formatCode>
                <c:ptCount val="9"/>
                <c:pt idx="0">
                  <c:v>1.6927301904908987</c:v>
                </c:pt>
                <c:pt idx="1">
                  <c:v>1.5991865409502592</c:v>
                </c:pt>
                <c:pt idx="2">
                  <c:v>3.3728895069992326</c:v>
                </c:pt>
                <c:pt idx="3">
                  <c:v>3.5778051601870864</c:v>
                </c:pt>
                <c:pt idx="4">
                  <c:v>2.4412005705441331</c:v>
                </c:pt>
                <c:pt idx="5">
                  <c:v>1.2869052062780995</c:v>
                </c:pt>
                <c:pt idx="6">
                  <c:v>2.6885211378832263</c:v>
                </c:pt>
                <c:pt idx="7">
                  <c:v>3.3324788515765258</c:v>
                </c:pt>
                <c:pt idx="8">
                  <c:v>8.1242592133190072</c:v>
                </c:pt>
              </c:numCache>
            </c:numRef>
          </c:val>
        </c:ser>
        <c:ser>
          <c:idx val="0"/>
          <c:order val="1"/>
          <c:tx>
            <c:strRef>
              <c:f>'[1]Pag 66'!$E$8</c:f>
              <c:strCache>
                <c:ptCount val="1"/>
                <c:pt idx="0">
                  <c:v>% Incremento Población</c:v>
                </c:pt>
              </c:strCache>
            </c:strRef>
          </c:tx>
          <c:spPr>
            <a:gradFill rotWithShape="0">
              <a:gsLst>
                <a:gs pos="0">
                  <a:srgbClr val="FFFFC0">
                    <a:gamma/>
                    <a:shade val="83922"/>
                    <a:invGamma/>
                  </a:srgbClr>
                </a:gs>
                <a:gs pos="50000">
                  <a:srgbClr val="FFFFC0"/>
                </a:gs>
                <a:gs pos="100000">
                  <a:srgbClr val="FFFFC0">
                    <a:gamma/>
                    <a:shade val="83922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3"/>
              <c:layout>
                <c:manualLayout>
                  <c:x val="8.7948524071163204E-3"/>
                  <c:y val="8.3408748613489528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0586964001941498E-2"/>
                  <c:y val="9.6081908305668526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0586957765019387E-2"/>
                  <c:y val="0.10024121647357886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strRef>
              <c:f>'[1]Pag 66'!$A$13:$A$23</c:f>
              <c:strCache>
                <c:ptCount val="9"/>
                <c:pt idx="0">
                  <c:v>2005-2006</c:v>
                </c:pt>
                <c:pt idx="1">
                  <c:v>2006-2007</c:v>
                </c:pt>
                <c:pt idx="2">
                  <c:v>2007-2008</c:v>
                </c:pt>
                <c:pt idx="3">
                  <c:v>2008-2009</c:v>
                </c:pt>
                <c:pt idx="4">
                  <c:v>2009-2010</c:v>
                </c:pt>
                <c:pt idx="5">
                  <c:v>2010-2011</c:v>
                </c:pt>
                <c:pt idx="6">
                  <c:v>2011-2012</c:v>
                </c:pt>
                <c:pt idx="7">
                  <c:v>2012-2013</c:v>
                </c:pt>
                <c:pt idx="8">
                  <c:v>2013-2014</c:v>
                </c:pt>
              </c:strCache>
            </c:strRef>
          </c:cat>
          <c:val>
            <c:numRef>
              <c:f>'[1]Pag 66'!$E$13:$E$23</c:f>
              <c:numCache>
                <c:formatCode>#,##0.0</c:formatCode>
                <c:ptCount val="9"/>
                <c:pt idx="0">
                  <c:v>2.1195324391855008</c:v>
                </c:pt>
                <c:pt idx="1">
                  <c:v>1.8342379840818879</c:v>
                </c:pt>
                <c:pt idx="2">
                  <c:v>1.7271853562078165</c:v>
                </c:pt>
                <c:pt idx="3">
                  <c:v>1.8650942320535657</c:v>
                </c:pt>
                <c:pt idx="4">
                  <c:v>1.634258667007793</c:v>
                </c:pt>
                <c:pt idx="5">
                  <c:v>0.8837072700001114</c:v>
                </c:pt>
                <c:pt idx="6">
                  <c:v>0.18039187144869295</c:v>
                </c:pt>
                <c:pt idx="7">
                  <c:v>-0.30409016844311632</c:v>
                </c:pt>
                <c:pt idx="8">
                  <c:v>-0.5527795128045021</c:v>
                </c:pt>
              </c:numCache>
            </c:numRef>
          </c:val>
        </c:ser>
        <c:dLbls>
          <c:showVal val="1"/>
        </c:dLbls>
        <c:axId val="135262592"/>
        <c:axId val="135264128"/>
      </c:barChart>
      <c:lineChart>
        <c:grouping val="standard"/>
        <c:ser>
          <c:idx val="2"/>
          <c:order val="2"/>
          <c:tx>
            <c:strRef>
              <c:f>'[1]Pag 66'!$F$8</c:f>
              <c:strCache>
                <c:ptCount val="1"/>
                <c:pt idx="0">
                  <c:v>% Cobertura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strRef>
              <c:f>'[1]Pag 66'!$A$13:$A$23</c:f>
              <c:strCache>
                <c:ptCount val="9"/>
                <c:pt idx="0">
                  <c:v>2005-2006</c:v>
                </c:pt>
                <c:pt idx="1">
                  <c:v>2006-2007</c:v>
                </c:pt>
                <c:pt idx="2">
                  <c:v>2007-2008</c:v>
                </c:pt>
                <c:pt idx="3">
                  <c:v>2008-2009</c:v>
                </c:pt>
                <c:pt idx="4">
                  <c:v>2009-2010</c:v>
                </c:pt>
                <c:pt idx="5">
                  <c:v>2010-2011</c:v>
                </c:pt>
                <c:pt idx="6">
                  <c:v>2011-2012</c:v>
                </c:pt>
                <c:pt idx="7">
                  <c:v>2012-2013</c:v>
                </c:pt>
                <c:pt idx="8">
                  <c:v>2013-2014</c:v>
                </c:pt>
              </c:strCache>
            </c:strRef>
          </c:cat>
          <c:val>
            <c:numRef>
              <c:f>'[1]Pag 66'!$F$13:$F$23</c:f>
              <c:numCache>
                <c:formatCode>0.0</c:formatCode>
                <c:ptCount val="9"/>
                <c:pt idx="0">
                  <c:v>85.188289225750196</c:v>
                </c:pt>
                <c:pt idx="1">
                  <c:v>84.991659578228735</c:v>
                </c:pt>
                <c:pt idx="2">
                  <c:v>86.36662268627866</c:v>
                </c:pt>
                <c:pt idx="3">
                  <c:v>87.81874973348684</c:v>
                </c:pt>
                <c:pt idx="4">
                  <c:v>88.516001132823561</c:v>
                </c:pt>
                <c:pt idx="5">
                  <c:v>88.869769545485269</c:v>
                </c:pt>
                <c:pt idx="6">
                  <c:v>91.094724606395232</c:v>
                </c:pt>
                <c:pt idx="7">
                  <c:v>94.417551530293565</c:v>
                </c:pt>
                <c:pt idx="8">
                  <c:v>102.65573804813198</c:v>
                </c:pt>
              </c:numCache>
            </c:numRef>
          </c:val>
        </c:ser>
        <c:dLbls>
          <c:showVal val="1"/>
        </c:dLbls>
        <c:marker val="1"/>
        <c:axId val="135265664"/>
        <c:axId val="135410816"/>
      </c:lineChart>
      <c:catAx>
        <c:axId val="13526259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5264128"/>
        <c:crossesAt val="-10"/>
        <c:lblAlgn val="ctr"/>
        <c:lblOffset val="100"/>
        <c:tickLblSkip val="1"/>
        <c:tickMarkSkip val="1"/>
      </c:catAx>
      <c:valAx>
        <c:axId val="135264128"/>
        <c:scaling>
          <c:orientation val="minMax"/>
        </c:scaling>
        <c:axPos val="l"/>
        <c:numFmt formatCode="#,##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5262592"/>
        <c:crosses val="autoZero"/>
        <c:crossBetween val="between"/>
      </c:valAx>
      <c:catAx>
        <c:axId val="135265664"/>
        <c:scaling>
          <c:orientation val="minMax"/>
        </c:scaling>
        <c:delete val="1"/>
        <c:axPos val="b"/>
        <c:tickLblPos val="none"/>
        <c:crossAx val="135410816"/>
        <c:crosses val="autoZero"/>
        <c:lblAlgn val="ctr"/>
        <c:lblOffset val="100"/>
      </c:catAx>
      <c:valAx>
        <c:axId val="135410816"/>
        <c:scaling>
          <c:orientation val="minMax"/>
        </c:scaling>
        <c:axPos val="r"/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5265664"/>
        <c:crosses val="max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1.199261934544857E-2"/>
          <c:y val="0.40445580928743752"/>
          <c:w val="0.16066112383119191"/>
          <c:h val="0.307974760435828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121" r="0.7500000000000112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24</xdr:row>
      <xdr:rowOff>76200</xdr:rowOff>
    </xdr:from>
    <xdr:to>
      <xdr:col>7</xdr:col>
      <xdr:colOff>123825</xdr:colOff>
      <xdr:row>36</xdr:row>
      <xdr:rowOff>123825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ortillo/Desktop/911%20De%20INICIO%202013-14/Principales%20Cifras%202013-2014%2018feb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Hoja1"/>
      <sheetName val="Pag4 a (2)"/>
      <sheetName val="ETC"/>
      <sheetName val="Pag3"/>
      <sheetName val="Pag4"/>
      <sheetName val="Pag4 a"/>
      <sheetName val="Pag5"/>
      <sheetName val="Pag6"/>
      <sheetName val="Pag7"/>
      <sheetName val="Pag7a"/>
      <sheetName val="Pag8"/>
      <sheetName val="Pag9"/>
      <sheetName val="Pag10"/>
      <sheetName val="basica isep-sebs"/>
      <sheetName val="Pag11"/>
      <sheetName val="Pag12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edades MS"/>
      <sheetName val="Pag26"/>
      <sheetName val="Pag26 a"/>
      <sheetName val="edades bach"/>
      <sheetName val="Pag27"/>
      <sheetName val="Pag28"/>
      <sheetName val="Pag29"/>
      <sheetName val="Pag30"/>
      <sheetName val="Pag31"/>
      <sheetName val="Pag32"/>
      <sheetName val="Pag33"/>
      <sheetName val="Pag34"/>
      <sheetName val="Pag 35"/>
      <sheetName val="Pag36"/>
      <sheetName val="Pag37"/>
      <sheetName val="Pag38"/>
      <sheetName val="Pag40"/>
      <sheetName val="Pag39"/>
      <sheetName val="Pag41"/>
      <sheetName val="Pag42"/>
      <sheetName val="Pag43"/>
      <sheetName val="Pag44"/>
      <sheetName val="aprobacion prim"/>
      <sheetName val="absor prim"/>
      <sheetName val="Pag45"/>
      <sheetName val="Pag 46"/>
      <sheetName val="Pag47"/>
      <sheetName val="Pag48"/>
      <sheetName val="Pag49"/>
      <sheetName val="Pag50"/>
      <sheetName val="Pag aprob secun"/>
      <sheetName val="Pag51"/>
      <sheetName val="Pag 52"/>
      <sheetName val="Pag53"/>
      <sheetName val="Pag54"/>
      <sheetName val="Pag55"/>
      <sheetName val="Pag56"/>
      <sheetName val="Aprob Bach"/>
      <sheetName val="Pag57"/>
      <sheetName val="Pag58"/>
      <sheetName val="Pag59"/>
      <sheetName val="Pag60"/>
      <sheetName val="Pag61"/>
      <sheetName val="Pag62"/>
      <sheetName val="Pag63"/>
      <sheetName val="Aprob Sup"/>
      <sheetName val="Pag64"/>
      <sheetName val="Pag65"/>
      <sheetName val="Pag 66"/>
      <sheetName val="Pag67"/>
      <sheetName val="Pag68"/>
      <sheetName val="Pag69"/>
      <sheetName val="Pag70"/>
      <sheetName val="Pag71"/>
      <sheetName val="Pag72"/>
      <sheetName val="Pag73"/>
      <sheetName val="Pag74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>
        <row r="8">
          <cell r="C8" t="str">
            <v>% Incremento Matrícula</v>
          </cell>
          <cell r="E8" t="str">
            <v>% Incremento Población</v>
          </cell>
          <cell r="F8" t="str">
            <v>% Cobertura</v>
          </cell>
        </row>
        <row r="9">
          <cell r="A9" t="str">
            <v>1999-2000</v>
          </cell>
          <cell r="C9">
            <v>2.7389591416391301</v>
          </cell>
          <cell r="E9">
            <v>2.3166979770753438</v>
          </cell>
          <cell r="F9">
            <v>91.320360086109858</v>
          </cell>
        </row>
        <row r="10">
          <cell r="A10" t="str">
            <v>2000-2001</v>
          </cell>
          <cell r="C10">
            <v>1.9281370472141512</v>
          </cell>
          <cell r="E10">
            <v>2.8149899308291815</v>
          </cell>
          <cell r="F10">
            <v>99.296856149315161</v>
          </cell>
        </row>
        <row r="11">
          <cell r="A11" t="str">
            <v>2001-2002</v>
          </cell>
          <cell r="C11">
            <v>2.4474125066466845</v>
          </cell>
          <cell r="E11">
            <v>2.4404229650131226</v>
          </cell>
          <cell r="F11">
            <v>99.303631204415964</v>
          </cell>
        </row>
        <row r="12">
          <cell r="A12" t="str">
            <v>2002-2003</v>
          </cell>
          <cell r="C12">
            <v>2.2809528991876826</v>
          </cell>
          <cell r="E12">
            <v>2.3279722450065377</v>
          </cell>
          <cell r="F12">
            <v>99.258001532741361</v>
          </cell>
        </row>
        <row r="13">
          <cell r="A13" t="str">
            <v>2003-2004</v>
          </cell>
          <cell r="C13">
            <v>1.5144611808486586</v>
          </cell>
          <cell r="E13">
            <v>2.136630622872504</v>
          </cell>
          <cell r="F13">
            <v>98.653367376969641</v>
          </cell>
        </row>
        <row r="14">
          <cell r="A14" t="str">
            <v>2004-2005</v>
          </cell>
          <cell r="C14">
            <v>1.319594500166632</v>
          </cell>
          <cell r="E14">
            <v>16.267502379607745</v>
          </cell>
          <cell r="F14">
            <v>85.970017194277091</v>
          </cell>
        </row>
        <row r="15">
          <cell r="A15" t="str">
            <v>2005-2006</v>
          </cell>
          <cell r="C15">
            <v>1.5122256587638105</v>
          </cell>
          <cell r="E15">
            <v>1.0697394405702942</v>
          </cell>
          <cell r="F15">
            <v>86.346396395380054</v>
          </cell>
        </row>
        <row r="16">
          <cell r="A16" t="str">
            <v>2006-2007</v>
          </cell>
          <cell r="C16">
            <v>1.4008544663504985</v>
          </cell>
          <cell r="E16">
            <v>0.67259464496434163</v>
          </cell>
          <cell r="F16">
            <v>86.971021313790089</v>
          </cell>
        </row>
        <row r="17">
          <cell r="A17" t="str">
            <v>2007-2008</v>
          </cell>
          <cell r="C17">
            <v>5.373708949223821</v>
          </cell>
          <cell r="E17">
            <v>0.20484546941885728</v>
          </cell>
          <cell r="F17">
            <v>91.457244846836531</v>
          </cell>
        </row>
        <row r="18">
          <cell r="A18" t="str">
            <v>2008-2009</v>
          </cell>
          <cell r="C18">
            <v>1.2770567534585942</v>
          </cell>
          <cell r="E18">
            <v>-0.15231355568279259</v>
          </cell>
          <cell r="F18">
            <v>92.766501725941538</v>
          </cell>
        </row>
        <row r="19">
          <cell r="A19" t="str">
            <v>2009-2010</v>
          </cell>
          <cell r="C19">
            <v>-1.3254260125419304</v>
          </cell>
          <cell r="E19">
            <v>-0.38125275803442271</v>
          </cell>
          <cell r="F19">
            <v>91.88727314428597</v>
          </cell>
        </row>
        <row r="20">
          <cell r="A20" t="str">
            <v>2010-2011</v>
          </cell>
          <cell r="C20">
            <v>-1.0493292417323774</v>
          </cell>
          <cell r="E20">
            <v>-0.49649105843888597</v>
          </cell>
          <cell r="F20">
            <v>91.376750513544238</v>
          </cell>
        </row>
        <row r="21">
          <cell r="A21" t="str">
            <v>2011-2012</v>
          </cell>
          <cell r="C21">
            <v>4.9956226474812127E-2</v>
          </cell>
          <cell r="E21">
            <v>-0.41829279591786284</v>
          </cell>
          <cell r="F21">
            <v>91.806418524855786</v>
          </cell>
        </row>
        <row r="22">
          <cell r="A22" t="str">
            <v>2012-2013</v>
          </cell>
          <cell r="C22">
            <v>-0.37967549609942974</v>
          </cell>
          <cell r="E22">
            <v>-0.28729502430434595</v>
          </cell>
          <cell r="F22">
            <v>91.72136296188404</v>
          </cell>
        </row>
        <row r="23">
          <cell r="A23" t="str">
            <v>2013-2014</v>
          </cell>
          <cell r="C23">
            <v>-3.5606173390898666</v>
          </cell>
          <cell r="E23">
            <v>-0.16249578967492129</v>
          </cell>
          <cell r="F23">
            <v>88.599486644083868</v>
          </cell>
        </row>
      </sheetData>
      <sheetData sheetId="78">
        <row r="8">
          <cell r="C8" t="str">
            <v>% Incremento Matrícula</v>
          </cell>
          <cell r="E8" t="str">
            <v>% Incremento Población</v>
          </cell>
          <cell r="F8" t="str">
            <v>% Cobertura</v>
          </cell>
        </row>
        <row r="13">
          <cell r="A13" t="str">
            <v>2003-2004</v>
          </cell>
          <cell r="C13">
            <v>5.2650091230846963</v>
          </cell>
          <cell r="E13">
            <v>3.0144986587891776</v>
          </cell>
          <cell r="F13">
            <v>94.698537845926666</v>
          </cell>
        </row>
        <row r="14">
          <cell r="A14" t="str">
            <v>2004-2005</v>
          </cell>
          <cell r="C14">
            <v>3.6748531172555943</v>
          </cell>
          <cell r="E14">
            <v>14.76722876316796</v>
          </cell>
          <cell r="F14">
            <v>85.545822683017889</v>
          </cell>
        </row>
        <row r="15">
          <cell r="A15" t="str">
            <v>2005-2006</v>
          </cell>
          <cell r="C15">
            <v>1.6927301904908987</v>
          </cell>
          <cell r="E15">
            <v>2.1195324391855008</v>
          </cell>
          <cell r="F15">
            <v>85.188289225750196</v>
          </cell>
        </row>
        <row r="16">
          <cell r="A16" t="str">
            <v>2006-2007</v>
          </cell>
          <cell r="C16">
            <v>1.5991865409502592</v>
          </cell>
          <cell r="E16">
            <v>1.8342379840818879</v>
          </cell>
          <cell r="F16">
            <v>84.991659578228735</v>
          </cell>
        </row>
        <row r="17">
          <cell r="A17" t="str">
            <v>2007-2008</v>
          </cell>
          <cell r="C17">
            <v>3.3728895069992326</v>
          </cell>
          <cell r="E17">
            <v>1.7271853562078165</v>
          </cell>
          <cell r="F17">
            <v>86.36662268627866</v>
          </cell>
        </row>
        <row r="18">
          <cell r="A18" t="str">
            <v>2008-2009</v>
          </cell>
          <cell r="C18">
            <v>3.5778051601870864</v>
          </cell>
          <cell r="E18">
            <v>1.8650942320535657</v>
          </cell>
          <cell r="F18">
            <v>87.81874973348684</v>
          </cell>
        </row>
        <row r="19">
          <cell r="A19" t="str">
            <v>2009-2010</v>
          </cell>
          <cell r="C19">
            <v>2.4412005705441331</v>
          </cell>
          <cell r="E19">
            <v>1.634258667007793</v>
          </cell>
          <cell r="F19">
            <v>88.516001132823561</v>
          </cell>
        </row>
        <row r="20">
          <cell r="A20" t="str">
            <v>2010-2011</v>
          </cell>
          <cell r="C20">
            <v>1.2869052062780995</v>
          </cell>
          <cell r="E20">
            <v>0.8837072700001114</v>
          </cell>
          <cell r="F20">
            <v>88.869769545485269</v>
          </cell>
        </row>
        <row r="21">
          <cell r="A21" t="str">
            <v>2011-2012</v>
          </cell>
          <cell r="C21">
            <v>2.6885211378832263</v>
          </cell>
          <cell r="E21">
            <v>0.18039187144869295</v>
          </cell>
          <cell r="F21">
            <v>91.094724606395232</v>
          </cell>
        </row>
        <row r="22">
          <cell r="A22" t="str">
            <v>2012-2013</v>
          </cell>
          <cell r="C22">
            <v>3.3324788515765258</v>
          </cell>
          <cell r="E22">
            <v>-0.30409016844311632</v>
          </cell>
          <cell r="F22">
            <v>94.417551530293565</v>
          </cell>
        </row>
        <row r="23">
          <cell r="A23" t="str">
            <v>2013-2014</v>
          </cell>
          <cell r="C23">
            <v>8.1242592133190072</v>
          </cell>
          <cell r="E23">
            <v>-0.5527795128045021</v>
          </cell>
          <cell r="F23">
            <v>102.65573804813198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4"/>
  <sheetViews>
    <sheetView tabSelected="1" workbookViewId="0">
      <selection activeCell="I8" sqref="I8"/>
    </sheetView>
  </sheetViews>
  <sheetFormatPr baseColWidth="10" defaultRowHeight="15"/>
  <cols>
    <col min="1" max="1" width="2" style="1" customWidth="1"/>
    <col min="2" max="2" width="17.140625" style="1" customWidth="1"/>
    <col min="3" max="3" width="11.42578125" style="1"/>
    <col min="4" max="4" width="13.140625" style="1" customWidth="1"/>
    <col min="5" max="5" width="14.42578125" style="1" customWidth="1"/>
    <col min="6" max="7" width="13.7109375" style="1" customWidth="1"/>
    <col min="8" max="16384" width="11.42578125" style="1"/>
  </cols>
  <sheetData>
    <row r="1" spans="2:7">
      <c r="B1" s="17" t="s">
        <v>0</v>
      </c>
      <c r="C1" s="17"/>
      <c r="D1" s="17"/>
      <c r="E1" s="17"/>
      <c r="F1" s="17"/>
      <c r="G1" s="17"/>
    </row>
    <row r="2" spans="2:7">
      <c r="B2" s="17" t="s">
        <v>1</v>
      </c>
      <c r="C2" s="17"/>
      <c r="D2" s="17"/>
      <c r="E2" s="17"/>
      <c r="F2" s="17"/>
      <c r="G2" s="17"/>
    </row>
    <row r="3" spans="2:7">
      <c r="B3" s="17" t="s">
        <v>2</v>
      </c>
      <c r="C3" s="17"/>
      <c r="D3" s="17"/>
      <c r="E3" s="17"/>
      <c r="F3" s="17"/>
      <c r="G3" s="17"/>
    </row>
    <row r="4" spans="2:7">
      <c r="B4" s="2"/>
      <c r="C4" s="2"/>
      <c r="D4" s="2"/>
      <c r="E4" s="2"/>
      <c r="F4" s="2"/>
      <c r="G4" s="2"/>
    </row>
    <row r="5" spans="2:7">
      <c r="B5" s="18" t="s">
        <v>24</v>
      </c>
      <c r="C5" s="18"/>
      <c r="D5" s="18"/>
      <c r="E5" s="18"/>
      <c r="F5" s="18"/>
      <c r="G5" s="18"/>
    </row>
    <row r="6" spans="2:7" ht="15.75" thickBot="1"/>
    <row r="7" spans="2:7" ht="22.5" customHeight="1" thickTop="1" thickBot="1">
      <c r="B7" s="14" t="s">
        <v>24</v>
      </c>
      <c r="C7" s="15"/>
      <c r="D7" s="15"/>
      <c r="E7" s="15"/>
      <c r="F7" s="15"/>
      <c r="G7" s="16"/>
    </row>
    <row r="8" spans="2:7" ht="43.5" customHeight="1" thickTop="1" thickBot="1">
      <c r="B8" s="11" t="s">
        <v>7</v>
      </c>
      <c r="C8" s="3" t="s">
        <v>3</v>
      </c>
      <c r="D8" s="4" t="s">
        <v>4</v>
      </c>
      <c r="E8" s="3" t="s">
        <v>25</v>
      </c>
      <c r="F8" s="4" t="s">
        <v>5</v>
      </c>
      <c r="G8" s="5" t="s">
        <v>6</v>
      </c>
    </row>
    <row r="9" spans="2:7" ht="21" hidden="1" customHeight="1" thickTop="1" thickBot="1">
      <c r="B9" s="19" t="s">
        <v>8</v>
      </c>
      <c r="C9" s="20">
        <v>118215</v>
      </c>
      <c r="D9" s="21" t="e">
        <f>(C9/#REF!-1)*100</f>
        <v>#REF!</v>
      </c>
      <c r="E9" s="20">
        <v>134395</v>
      </c>
      <c r="F9" s="21" t="e">
        <f>(E9/#REF!-1)*100</f>
        <v>#REF!</v>
      </c>
      <c r="G9" s="22">
        <f t="shared" ref="G9:G22" si="0">C9/E9*100</f>
        <v>87.960861639197887</v>
      </c>
    </row>
    <row r="10" spans="2:7" ht="21" hidden="1" customHeight="1" thickTop="1" thickBot="1">
      <c r="B10" s="19" t="s">
        <v>9</v>
      </c>
      <c r="C10" s="20">
        <v>123300</v>
      </c>
      <c r="D10" s="21">
        <f t="shared" ref="D10:D23" si="1">(C10/C9-1)*100</f>
        <v>4.3014845831747195</v>
      </c>
      <c r="E10" s="20">
        <v>138244</v>
      </c>
      <c r="F10" s="21">
        <f t="shared" ref="F10:F23" si="2">(E10/E9-1)*100</f>
        <v>2.8639458313181265</v>
      </c>
      <c r="G10" s="22">
        <f t="shared" si="0"/>
        <v>89.190127600474526</v>
      </c>
    </row>
    <row r="11" spans="2:7" ht="21" hidden="1" customHeight="1" thickTop="1" thickBot="1">
      <c r="B11" s="19" t="s">
        <v>10</v>
      </c>
      <c r="C11" s="20">
        <v>129554</v>
      </c>
      <c r="D11" s="21">
        <f t="shared" si="1"/>
        <v>5.0721816707218093</v>
      </c>
      <c r="E11" s="20">
        <v>142742</v>
      </c>
      <c r="F11" s="21">
        <f t="shared" si="2"/>
        <v>3.2536674286044898</v>
      </c>
      <c r="G11" s="22">
        <f t="shared" si="0"/>
        <v>90.760953328382669</v>
      </c>
    </row>
    <row r="12" spans="2:7" ht="21" hidden="1" customHeight="1" thickTop="1" thickBot="1">
      <c r="B12" s="19" t="s">
        <v>11</v>
      </c>
      <c r="C12" s="20">
        <v>136467</v>
      </c>
      <c r="D12" s="21">
        <f t="shared" si="1"/>
        <v>5.3359988884943643</v>
      </c>
      <c r="E12" s="20">
        <v>147255</v>
      </c>
      <c r="F12" s="21">
        <f t="shared" si="2"/>
        <v>3.1616482885205466</v>
      </c>
      <c r="G12" s="22">
        <f t="shared" si="0"/>
        <v>92.673932973413457</v>
      </c>
    </row>
    <row r="13" spans="2:7" ht="21" hidden="1" customHeight="1" thickTop="1" thickBot="1">
      <c r="B13" s="6" t="s">
        <v>12</v>
      </c>
      <c r="C13" s="7">
        <v>143652</v>
      </c>
      <c r="D13" s="8">
        <f t="shared" si="1"/>
        <v>5.2650091230846963</v>
      </c>
      <c r="E13" s="7">
        <v>151694</v>
      </c>
      <c r="F13" s="8">
        <f t="shared" si="2"/>
        <v>3.0144986587891776</v>
      </c>
      <c r="G13" s="12">
        <f t="shared" si="0"/>
        <v>94.698537845926666</v>
      </c>
    </row>
    <row r="14" spans="2:7" ht="21" hidden="1" customHeight="1" thickTop="1" thickBot="1">
      <c r="B14" s="23" t="s">
        <v>13</v>
      </c>
      <c r="C14" s="7">
        <v>148931</v>
      </c>
      <c r="D14" s="8">
        <f t="shared" si="1"/>
        <v>3.6748531172555943</v>
      </c>
      <c r="E14" s="24">
        <v>174095</v>
      </c>
      <c r="F14" s="8">
        <f t="shared" si="2"/>
        <v>14.76722876316796</v>
      </c>
      <c r="G14" s="12">
        <f t="shared" si="0"/>
        <v>85.545822683017889</v>
      </c>
    </row>
    <row r="15" spans="2:7" ht="21" customHeight="1" thickTop="1" thickBot="1">
      <c r="B15" s="23" t="s">
        <v>14</v>
      </c>
      <c r="C15" s="7">
        <v>151452</v>
      </c>
      <c r="D15" s="8">
        <f t="shared" si="1"/>
        <v>1.6927301904908987</v>
      </c>
      <c r="E15" s="24">
        <v>177785</v>
      </c>
      <c r="F15" s="8">
        <f t="shared" si="2"/>
        <v>2.1195324391855008</v>
      </c>
      <c r="G15" s="12">
        <f t="shared" si="0"/>
        <v>85.188289225750196</v>
      </c>
    </row>
    <row r="16" spans="2:7" ht="21" customHeight="1" thickTop="1" thickBot="1">
      <c r="B16" s="23" t="s">
        <v>15</v>
      </c>
      <c r="C16" s="7">
        <v>153874</v>
      </c>
      <c r="D16" s="8">
        <f t="shared" si="1"/>
        <v>1.5991865409502592</v>
      </c>
      <c r="E16" s="24">
        <v>181046</v>
      </c>
      <c r="F16" s="8">
        <f t="shared" si="2"/>
        <v>1.8342379840818879</v>
      </c>
      <c r="G16" s="12">
        <f t="shared" si="0"/>
        <v>84.991659578228735</v>
      </c>
    </row>
    <row r="17" spans="2:7" ht="21" customHeight="1" thickTop="1" thickBot="1">
      <c r="B17" s="23" t="s">
        <v>16</v>
      </c>
      <c r="C17" s="7">
        <v>159064</v>
      </c>
      <c r="D17" s="8">
        <f t="shared" si="1"/>
        <v>3.3728895069992326</v>
      </c>
      <c r="E17" s="24">
        <v>184173</v>
      </c>
      <c r="F17" s="8">
        <f t="shared" si="2"/>
        <v>1.7271853562078165</v>
      </c>
      <c r="G17" s="12">
        <f t="shared" si="0"/>
        <v>86.36662268627866</v>
      </c>
    </row>
    <row r="18" spans="2:7" ht="21" customHeight="1" thickTop="1" thickBot="1">
      <c r="B18" s="23" t="s">
        <v>17</v>
      </c>
      <c r="C18" s="7">
        <v>164755</v>
      </c>
      <c r="D18" s="8">
        <f t="shared" si="1"/>
        <v>3.5778051601870864</v>
      </c>
      <c r="E18" s="24">
        <v>187608</v>
      </c>
      <c r="F18" s="8">
        <f t="shared" si="2"/>
        <v>1.8650942320535657</v>
      </c>
      <c r="G18" s="12">
        <f t="shared" si="0"/>
        <v>87.81874973348684</v>
      </c>
    </row>
    <row r="19" spans="2:7" ht="21" customHeight="1" thickTop="1" thickBot="1">
      <c r="B19" s="23" t="s">
        <v>18</v>
      </c>
      <c r="C19" s="7">
        <v>168777</v>
      </c>
      <c r="D19" s="8">
        <f t="shared" si="1"/>
        <v>2.4412005705441331</v>
      </c>
      <c r="E19" s="24">
        <v>190674</v>
      </c>
      <c r="F19" s="8">
        <f t="shared" si="2"/>
        <v>1.634258667007793</v>
      </c>
      <c r="G19" s="12">
        <f t="shared" si="0"/>
        <v>88.516001132823561</v>
      </c>
    </row>
    <row r="20" spans="2:7" ht="21" customHeight="1" thickTop="1" thickBot="1">
      <c r="B20" s="23" t="s">
        <v>19</v>
      </c>
      <c r="C20" s="7">
        <v>170949</v>
      </c>
      <c r="D20" s="8">
        <f t="shared" si="1"/>
        <v>1.2869052062780995</v>
      </c>
      <c r="E20" s="24">
        <v>192359</v>
      </c>
      <c r="F20" s="8">
        <f t="shared" si="2"/>
        <v>0.8837072700001114</v>
      </c>
      <c r="G20" s="12">
        <f t="shared" si="0"/>
        <v>88.869769545485269</v>
      </c>
    </row>
    <row r="21" spans="2:7" ht="21" customHeight="1" thickTop="1" thickBot="1">
      <c r="B21" s="23" t="s">
        <v>20</v>
      </c>
      <c r="C21" s="7">
        <v>175545</v>
      </c>
      <c r="D21" s="8">
        <f t="shared" si="1"/>
        <v>2.6885211378832263</v>
      </c>
      <c r="E21" s="24">
        <v>192706</v>
      </c>
      <c r="F21" s="8">
        <f t="shared" si="2"/>
        <v>0.18039187144869295</v>
      </c>
      <c r="G21" s="12">
        <f t="shared" si="0"/>
        <v>91.094724606395232</v>
      </c>
    </row>
    <row r="22" spans="2:7" ht="21" customHeight="1" thickTop="1" thickBot="1">
      <c r="B22" s="23" t="s">
        <v>21</v>
      </c>
      <c r="C22" s="7">
        <v>181395</v>
      </c>
      <c r="D22" s="8">
        <f t="shared" si="1"/>
        <v>3.3324788515765258</v>
      </c>
      <c r="E22" s="24">
        <v>192120</v>
      </c>
      <c r="F22" s="8">
        <f t="shared" si="2"/>
        <v>-0.30409016844311632</v>
      </c>
      <c r="G22" s="12">
        <f t="shared" si="0"/>
        <v>94.417551530293565</v>
      </c>
    </row>
    <row r="23" spans="2:7" ht="21" customHeight="1" thickTop="1" thickBot="1">
      <c r="B23" s="25" t="s">
        <v>22</v>
      </c>
      <c r="C23" s="9">
        <v>196132</v>
      </c>
      <c r="D23" s="10">
        <f t="shared" si="1"/>
        <v>8.1242592133190072</v>
      </c>
      <c r="E23" s="26">
        <v>191058</v>
      </c>
      <c r="F23" s="10">
        <f t="shared" si="2"/>
        <v>-0.5527795128045021</v>
      </c>
      <c r="G23" s="13">
        <f>C23/E23*100</f>
        <v>102.65573804813198</v>
      </c>
    </row>
    <row r="24" spans="2:7" ht="15.75" thickTop="1">
      <c r="B24" s="27" t="s">
        <v>23</v>
      </c>
      <c r="C24" s="28"/>
      <c r="D24" s="28"/>
      <c r="E24" s="28"/>
      <c r="F24" s="28"/>
      <c r="G24" s="28"/>
    </row>
  </sheetData>
  <mergeCells count="5">
    <mergeCell ref="B7:G7"/>
    <mergeCell ref="B1:G1"/>
    <mergeCell ref="B2:G2"/>
    <mergeCell ref="B3:G3"/>
    <mergeCell ref="B5:G5"/>
  </mergeCells>
  <pageMargins left="0.57999999999999996" right="0.49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Secundaria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lportillo</dc:creator>
  <cp:lastModifiedBy>lportillo</cp:lastModifiedBy>
  <cp:lastPrinted>2014-03-06T23:26:36Z</cp:lastPrinted>
  <dcterms:created xsi:type="dcterms:W3CDTF">2014-02-27T02:12:38Z</dcterms:created>
  <dcterms:modified xsi:type="dcterms:W3CDTF">2014-03-06T23:42:16Z</dcterms:modified>
</cp:coreProperties>
</file>