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coobert. edu. m supr.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P25" i="1"/>
  <c r="Q25" s="1"/>
  <c r="L25"/>
  <c r="K25"/>
  <c r="H25"/>
  <c r="F25"/>
  <c r="E25"/>
  <c r="C25"/>
  <c r="P24"/>
  <c r="Q24" s="1"/>
  <c r="L24"/>
  <c r="K24"/>
  <c r="H24"/>
  <c r="F24"/>
  <c r="E24"/>
  <c r="C24"/>
  <c r="P23"/>
  <c r="Q23" s="1"/>
  <c r="L23"/>
  <c r="K23"/>
  <c r="H23"/>
  <c r="F23"/>
  <c r="E23"/>
  <c r="C23"/>
  <c r="P22"/>
  <c r="Q22" s="1"/>
  <c r="L22"/>
  <c r="K22"/>
  <c r="H22"/>
  <c r="F22"/>
  <c r="E22"/>
  <c r="C22"/>
  <c r="P21"/>
  <c r="Q21" s="1"/>
  <c r="L21"/>
  <c r="K21"/>
  <c r="H21"/>
  <c r="F21"/>
  <c r="E21"/>
  <c r="C21"/>
  <c r="P20"/>
  <c r="Q20" s="1"/>
  <c r="L20"/>
  <c r="K20"/>
  <c r="H20"/>
  <c r="F20"/>
  <c r="E20"/>
  <c r="C20"/>
  <c r="P19"/>
  <c r="Q19" s="1"/>
  <c r="L19"/>
  <c r="K19"/>
  <c r="H19"/>
  <c r="F19"/>
  <c r="E19"/>
  <c r="C19"/>
  <c r="P18"/>
  <c r="Q18" s="1"/>
  <c r="L18"/>
  <c r="K18"/>
  <c r="H18"/>
  <c r="F18"/>
  <c r="E18"/>
  <c r="C18"/>
  <c r="F17"/>
  <c r="E17"/>
  <c r="C17"/>
  <c r="F16"/>
  <c r="E16"/>
  <c r="C16"/>
  <c r="F15"/>
  <c r="E15"/>
  <c r="C15"/>
  <c r="F14"/>
  <c r="E14"/>
  <c r="C14"/>
  <c r="F13"/>
  <c r="E13"/>
  <c r="C13"/>
  <c r="F12"/>
  <c r="E12"/>
  <c r="C12"/>
  <c r="F11"/>
  <c r="E11"/>
  <c r="C11"/>
  <c r="F10"/>
  <c r="E10"/>
  <c r="C10"/>
</calcChain>
</file>

<file path=xl/sharedStrings.xml><?xml version="1.0" encoding="utf-8"?>
<sst xmlns="http://schemas.openxmlformats.org/spreadsheetml/2006/main" count="48" uniqueCount="36">
  <si>
    <t>SISTEMA EDUCATIVO ESTATAL</t>
  </si>
  <si>
    <t>Dirección de Planeación, Programación y Presupuesto</t>
  </si>
  <si>
    <t>Departamento de Informacion y Estadística Educativa</t>
  </si>
  <si>
    <t>Cobertura en Educación Media Superior</t>
  </si>
  <si>
    <t>Atención a la demanda de 15 a 17 años *</t>
  </si>
  <si>
    <t>Ciclo Escolar</t>
  </si>
  <si>
    <t xml:space="preserve">Matrícula </t>
  </si>
  <si>
    <t>% Incremento Matrícula</t>
  </si>
  <si>
    <t>Población de 16 a 18 años¹</t>
  </si>
  <si>
    <t>% Incremento Población</t>
  </si>
  <si>
    <t>% Cobertura</t>
  </si>
  <si>
    <t>Matrícula Total</t>
  </si>
  <si>
    <t>Matrícula de 15 a 17 años</t>
  </si>
  <si>
    <t>Población de 15 a 17 años¹</t>
  </si>
  <si>
    <t>% Cobertura Total vs Matrícula Total</t>
  </si>
  <si>
    <t>% Tasa Neta de Escolarización vs Matrícula de 15 a 17 años</t>
  </si>
  <si>
    <t>Matrícula de 15 a 17 años *</t>
  </si>
  <si>
    <t>% Cobertura Total vs Matrícula de 15 a 17 años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</si>
  <si>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</si>
  <si>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</si>
  <si>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</si>
  <si>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</si>
  <si>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</si>
  <si>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</si>
  <si>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</si>
  <si>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</si>
  <si>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</si>
  <si>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</si>
  <si>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</si>
  <si>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</si>
  <si>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</si>
  <si>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</si>
  <si>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</si>
  <si>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</si>
  <si>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</si>
  <si>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¹Proyecciones de población a mitad de año, CONAPO 2015. www.conapo.gob.mx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</si>
</sst>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"/>
    <numFmt numFmtId="165" formatCode="General_)"/>
  </numFmts>
  <fonts count="10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sz val="9"/>
      <name val="Arial"/>
      <family val="2"/>
    </font>
    <font>
      <sz val="9"/>
      <color rgb="FF002060"/>
      <name val="Tahoma"/>
      <family val="2"/>
    </font>
    <font>
      <sz val="7"/>
      <name val="Times New Roman"/>
      <family val="1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5" fontId="8" fillId="0" borderId="0"/>
    <xf numFmtId="165" fontId="8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5" fontId="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15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17" borderId="0" xfId="0" applyFont="1" applyFill="1" applyBorder="1" applyAlignment="1">
      <alignment horizontal="center"/>
    </xf>
    <xf numFmtId="3" fontId="5" fillId="17" borderId="0" xfId="0" applyNumberFormat="1" applyFont="1" applyFill="1" applyBorder="1" applyAlignment="1">
      <alignment horizontal="center"/>
    </xf>
    <xf numFmtId="164" fontId="5" fillId="17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3" fontId="5" fillId="17" borderId="0" xfId="0" applyNumberFormat="1" applyFont="1" applyFill="1" applyBorder="1" applyAlignment="1">
      <alignment horizontal="center" vertical="center"/>
    </xf>
    <xf numFmtId="164" fontId="5" fillId="17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showGridLines="0" tabSelected="1" workbookViewId="0">
      <selection activeCell="A28" sqref="A28"/>
    </sheetView>
  </sheetViews>
  <sheetFormatPr baseColWidth="10" defaultColWidth="11.42578125" defaultRowHeight="12.75"/>
  <cols>
    <col min="1" max="1" width="11.42578125" customWidth="1"/>
    <col min="2" max="2" width="13" customWidth="1"/>
    <col min="3" max="3" width="11.85546875" customWidth="1"/>
    <col min="4" max="4" width="14.28515625" customWidth="1"/>
    <col min="5" max="5" width="11.42578125" customWidth="1"/>
    <col min="6" max="6" width="12.42578125" customWidth="1"/>
    <col min="7" max="7" width="14.7109375" bestFit="1" customWidth="1"/>
    <col min="9" max="9" width="12.5703125" customWidth="1"/>
    <col min="10" max="10" width="14" customWidth="1"/>
    <col min="11" max="11" width="13.85546875" customWidth="1"/>
    <col min="12" max="12" width="14.7109375" customWidth="1"/>
    <col min="14" max="14" width="16" customWidth="1"/>
    <col min="15" max="15" width="18.42578125" customWidth="1"/>
    <col min="16" max="16" width="19.140625" customWidth="1"/>
    <col min="17" max="17" width="24.140625" customWidth="1"/>
  </cols>
  <sheetData>
    <row r="1" spans="1:17">
      <c r="A1" s="1" t="s">
        <v>0</v>
      </c>
      <c r="B1" s="1"/>
      <c r="C1" s="1"/>
      <c r="D1" s="1"/>
      <c r="E1" s="1"/>
      <c r="F1" s="1"/>
    </row>
    <row r="2" spans="1:17">
      <c r="A2" s="1" t="s">
        <v>1</v>
      </c>
      <c r="B2" s="1"/>
      <c r="C2" s="1"/>
      <c r="D2" s="1"/>
      <c r="E2" s="1"/>
      <c r="F2" s="1"/>
    </row>
    <row r="3" spans="1:17">
      <c r="A3" s="1" t="s">
        <v>2</v>
      </c>
      <c r="B3" s="1"/>
      <c r="C3" s="1"/>
      <c r="D3" s="1"/>
      <c r="E3" s="1"/>
      <c r="F3" s="1"/>
    </row>
    <row r="5" spans="1:17">
      <c r="A5" s="1" t="s">
        <v>3</v>
      </c>
      <c r="B5" s="1"/>
      <c r="C5" s="1"/>
      <c r="D5" s="1"/>
      <c r="E5" s="1"/>
      <c r="F5" s="1"/>
    </row>
    <row r="6" spans="1:17" ht="13.5" thickBot="1"/>
    <row r="7" spans="1:17" ht="18.75" customHeight="1" thickTop="1" thickBot="1">
      <c r="A7" s="2" t="s">
        <v>3</v>
      </c>
      <c r="B7" s="2"/>
      <c r="C7" s="2"/>
      <c r="D7" s="2"/>
      <c r="E7" s="2"/>
      <c r="F7" s="2"/>
      <c r="H7" s="2" t="s">
        <v>3</v>
      </c>
      <c r="I7" s="2"/>
      <c r="J7" s="2"/>
      <c r="K7" s="2"/>
      <c r="L7" s="2"/>
      <c r="N7" s="2" t="s">
        <v>4</v>
      </c>
      <c r="O7" s="2"/>
      <c r="P7" s="2"/>
      <c r="Q7" s="2"/>
    </row>
    <row r="8" spans="1:17" ht="45" customHeight="1" thickTop="1">
      <c r="A8" s="3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H8" s="4" t="s">
        <v>11</v>
      </c>
      <c r="I8" s="4" t="s">
        <v>12</v>
      </c>
      <c r="J8" s="4" t="s">
        <v>13</v>
      </c>
      <c r="K8" s="5" t="s">
        <v>14</v>
      </c>
      <c r="L8" s="5" t="s">
        <v>15</v>
      </c>
      <c r="M8" s="6"/>
      <c r="N8" s="4" t="s">
        <v>5</v>
      </c>
      <c r="O8" s="4" t="s">
        <v>16</v>
      </c>
      <c r="P8" s="4" t="s">
        <v>13</v>
      </c>
      <c r="Q8" s="5" t="s">
        <v>17</v>
      </c>
    </row>
    <row r="9" spans="1:17" hidden="1">
      <c r="A9" s="7" t="s">
        <v>18</v>
      </c>
      <c r="B9" s="8">
        <v>60933</v>
      </c>
      <c r="C9" s="9">
        <v>3.6466379946274774</v>
      </c>
      <c r="D9" s="8">
        <v>133928</v>
      </c>
      <c r="E9" s="9">
        <v>0.81038105514226189</v>
      </c>
      <c r="F9" s="9">
        <v>40.801294792435691</v>
      </c>
      <c r="H9" s="7"/>
      <c r="I9" s="8"/>
      <c r="J9" s="8"/>
      <c r="K9" s="9"/>
      <c r="L9" s="9"/>
      <c r="M9" s="6"/>
      <c r="N9" s="7"/>
      <c r="O9" s="8"/>
      <c r="P9" s="8"/>
      <c r="Q9" s="9"/>
    </row>
    <row r="10" spans="1:17" hidden="1">
      <c r="A10" s="7" t="s">
        <v>19</v>
      </c>
      <c r="B10" s="8">
        <v>62384</v>
      </c>
      <c r="C10" s="9">
        <f t="shared" ref="C10:C22" si="0">(B10/B9-1)*100</f>
        <v>2.3813040552738363</v>
      </c>
      <c r="D10" s="8">
        <v>137184</v>
      </c>
      <c r="E10" s="9">
        <f t="shared" ref="E10:E22" si="1">(D10/D9-1)*100</f>
        <v>2.431157039603371</v>
      </c>
      <c r="F10" s="9">
        <f t="shared" ref="F10:F22" si="2">B10/D10*100</f>
        <v>45.474690926055516</v>
      </c>
      <c r="H10" s="7"/>
      <c r="I10" s="8"/>
      <c r="J10" s="8"/>
      <c r="K10" s="9"/>
      <c r="L10" s="9"/>
      <c r="M10" s="6"/>
      <c r="N10" s="7"/>
      <c r="O10" s="8"/>
      <c r="P10" s="8"/>
      <c r="Q10" s="9"/>
    </row>
    <row r="11" spans="1:17" hidden="1">
      <c r="A11" s="10" t="s">
        <v>20</v>
      </c>
      <c r="B11" s="11">
        <v>69220</v>
      </c>
      <c r="C11" s="12">
        <f t="shared" si="0"/>
        <v>10.957937932803286</v>
      </c>
      <c r="D11" s="11">
        <v>141045</v>
      </c>
      <c r="E11" s="12">
        <f t="shared" si="1"/>
        <v>2.8144681595521304</v>
      </c>
      <c r="F11" s="12">
        <f t="shared" si="2"/>
        <v>49.076535857350493</v>
      </c>
      <c r="H11" s="10"/>
      <c r="I11" s="11"/>
      <c r="J11" s="11"/>
      <c r="K11" s="12"/>
      <c r="L11" s="12"/>
      <c r="M11" s="6"/>
      <c r="N11" s="10"/>
      <c r="O11" s="11"/>
      <c r="P11" s="11"/>
      <c r="Q11" s="12"/>
    </row>
    <row r="12" spans="1:17" hidden="1">
      <c r="A12" s="7" t="s">
        <v>21</v>
      </c>
      <c r="B12" s="8">
        <v>74630</v>
      </c>
      <c r="C12" s="9">
        <f t="shared" si="0"/>
        <v>7.8156602138110376</v>
      </c>
      <c r="D12" s="8">
        <v>145034</v>
      </c>
      <c r="E12" s="9">
        <f t="shared" si="1"/>
        <v>2.8281754050125896</v>
      </c>
      <c r="F12" s="9">
        <f t="shared" si="2"/>
        <v>51.456899761435245</v>
      </c>
      <c r="H12" s="13"/>
      <c r="I12" s="14"/>
      <c r="J12" s="14"/>
      <c r="K12" s="15"/>
      <c r="L12" s="15"/>
      <c r="M12" s="6"/>
      <c r="N12" s="13"/>
      <c r="O12" s="14"/>
      <c r="P12" s="14"/>
      <c r="Q12" s="15"/>
    </row>
    <row r="13" spans="1:17" ht="17.25" hidden="1" customHeight="1">
      <c r="A13" s="16" t="s">
        <v>22</v>
      </c>
      <c r="B13" s="17">
        <v>82134</v>
      </c>
      <c r="C13" s="18">
        <f t="shared" si="0"/>
        <v>10.054937692616917</v>
      </c>
      <c r="D13" s="17">
        <v>149182</v>
      </c>
      <c r="E13" s="18">
        <f t="shared" si="1"/>
        <v>2.8600190300205552</v>
      </c>
      <c r="F13" s="18">
        <f t="shared" si="2"/>
        <v>55.056240028957916</v>
      </c>
      <c r="H13" s="16"/>
      <c r="I13" s="17"/>
      <c r="J13" s="17"/>
      <c r="K13" s="18"/>
      <c r="L13" s="18"/>
      <c r="M13" s="6"/>
      <c r="N13" s="16"/>
      <c r="O13" s="17"/>
      <c r="P13" s="17"/>
      <c r="Q13" s="18"/>
    </row>
    <row r="14" spans="1:17" ht="17.25" hidden="1" customHeight="1">
      <c r="A14" s="13" t="s">
        <v>23</v>
      </c>
      <c r="B14" s="14">
        <v>86978</v>
      </c>
      <c r="C14" s="15">
        <f t="shared" si="0"/>
        <v>5.8976794019529155</v>
      </c>
      <c r="D14" s="14">
        <v>163688</v>
      </c>
      <c r="E14" s="15">
        <f t="shared" si="1"/>
        <v>9.7236932069552537</v>
      </c>
      <c r="F14" s="15">
        <f t="shared" si="2"/>
        <v>53.136454718733198</v>
      </c>
      <c r="H14" s="13"/>
      <c r="I14" s="14"/>
      <c r="J14" s="14"/>
      <c r="K14" s="15"/>
      <c r="L14" s="15"/>
      <c r="M14" s="6"/>
      <c r="N14" s="13"/>
      <c r="O14" s="14"/>
      <c r="P14" s="14"/>
      <c r="Q14" s="15"/>
    </row>
    <row r="15" spans="1:17" ht="19.5" hidden="1" customHeight="1">
      <c r="A15" s="16" t="s">
        <v>24</v>
      </c>
      <c r="B15" s="17">
        <v>91903</v>
      </c>
      <c r="C15" s="18">
        <f t="shared" si="0"/>
        <v>5.6623513992043906</v>
      </c>
      <c r="D15" s="17">
        <v>167784</v>
      </c>
      <c r="E15" s="18">
        <f t="shared" si="1"/>
        <v>2.5023214896632728</v>
      </c>
      <c r="F15" s="18">
        <f t="shared" si="2"/>
        <v>54.7745911409908</v>
      </c>
      <c r="H15" s="16"/>
      <c r="I15" s="17"/>
      <c r="J15" s="17"/>
      <c r="K15" s="18"/>
      <c r="L15" s="18"/>
      <c r="M15" s="6"/>
      <c r="N15" s="16"/>
      <c r="O15" s="17"/>
      <c r="P15" s="17"/>
      <c r="Q15" s="18"/>
    </row>
    <row r="16" spans="1:17" ht="19.5" hidden="1" customHeight="1">
      <c r="A16" s="13" t="s">
        <v>25</v>
      </c>
      <c r="B16" s="14">
        <v>97524</v>
      </c>
      <c r="C16" s="15">
        <f t="shared" si="0"/>
        <v>6.1162312438114208</v>
      </c>
      <c r="D16" s="14">
        <v>171999</v>
      </c>
      <c r="E16" s="15">
        <f t="shared" si="1"/>
        <v>2.5121584894864935</v>
      </c>
      <c r="F16" s="15">
        <f t="shared" si="2"/>
        <v>56.700329653079372</v>
      </c>
      <c r="H16" s="13"/>
      <c r="I16" s="14"/>
      <c r="J16" s="14"/>
      <c r="K16" s="15"/>
      <c r="L16" s="15"/>
      <c r="M16" s="6"/>
      <c r="N16" s="13"/>
      <c r="O16" s="14"/>
      <c r="P16" s="14"/>
      <c r="Q16" s="15"/>
    </row>
    <row r="17" spans="1:17" ht="19.5" hidden="1" customHeight="1">
      <c r="A17" s="16" t="s">
        <v>26</v>
      </c>
      <c r="B17" s="17">
        <v>103215</v>
      </c>
      <c r="C17" s="18">
        <f t="shared" si="0"/>
        <v>5.8354866494401358</v>
      </c>
      <c r="D17" s="17">
        <v>176062</v>
      </c>
      <c r="E17" s="18">
        <f t="shared" si="1"/>
        <v>2.3622230361804331</v>
      </c>
      <c r="F17" s="18">
        <f t="shared" si="2"/>
        <v>58.624234644613828</v>
      </c>
      <c r="H17" s="16"/>
      <c r="I17" s="17"/>
      <c r="J17" s="17"/>
      <c r="K17" s="18"/>
      <c r="L17" s="18"/>
      <c r="M17" s="6"/>
      <c r="N17" s="16"/>
      <c r="O17" s="17"/>
      <c r="P17" s="17"/>
      <c r="Q17" s="18"/>
    </row>
    <row r="18" spans="1:17" ht="19.5" hidden="1" customHeight="1">
      <c r="A18" s="13" t="s">
        <v>27</v>
      </c>
      <c r="B18" s="14">
        <v>108193</v>
      </c>
      <c r="C18" s="15">
        <f t="shared" si="0"/>
        <v>4.8229424017826927</v>
      </c>
      <c r="D18" s="14">
        <v>179672</v>
      </c>
      <c r="E18" s="15">
        <f t="shared" si="1"/>
        <v>2.0504140586838693</v>
      </c>
      <c r="F18" s="15">
        <f t="shared" si="2"/>
        <v>60.216950888285311</v>
      </c>
      <c r="H18" s="14">
        <f>B18</f>
        <v>108193</v>
      </c>
      <c r="I18" s="14">
        <v>83943</v>
      </c>
      <c r="J18" s="14">
        <v>182023</v>
      </c>
      <c r="K18" s="15">
        <f>H18/J18*100</f>
        <v>59.439191750493073</v>
      </c>
      <c r="L18" s="15">
        <f t="shared" ref="L18:L25" si="3">I18/J18*100</f>
        <v>46.116699537970476</v>
      </c>
      <c r="M18" s="6"/>
      <c r="N18" s="13" t="s">
        <v>27</v>
      </c>
      <c r="O18" s="14">
        <v>97910</v>
      </c>
      <c r="P18" s="14">
        <f>J18</f>
        <v>182023</v>
      </c>
      <c r="Q18" s="15">
        <f t="shared" ref="Q18:Q25" si="4">O18/P18*100</f>
        <v>53.78990567126133</v>
      </c>
    </row>
    <row r="19" spans="1:17" ht="19.5" customHeight="1">
      <c r="A19" s="16" t="s">
        <v>28</v>
      </c>
      <c r="B19" s="17">
        <v>113110</v>
      </c>
      <c r="C19" s="18">
        <f t="shared" si="0"/>
        <v>4.5446563086336544</v>
      </c>
      <c r="D19" s="17">
        <v>182665</v>
      </c>
      <c r="E19" s="18">
        <f t="shared" si="1"/>
        <v>1.6658132597177078</v>
      </c>
      <c r="F19" s="18">
        <f t="shared" si="2"/>
        <v>61.922097829359757</v>
      </c>
      <c r="H19" s="17">
        <f t="shared" ref="H19:H25" si="5">B19</f>
        <v>113110</v>
      </c>
      <c r="I19" s="17">
        <v>88734</v>
      </c>
      <c r="J19" s="17">
        <v>184939</v>
      </c>
      <c r="K19" s="18">
        <f t="shared" ref="K19:K25" si="6">H19/J19*100</f>
        <v>61.160707043944221</v>
      </c>
      <c r="L19" s="18">
        <f t="shared" si="3"/>
        <v>47.980144804503105</v>
      </c>
      <c r="M19" s="6"/>
      <c r="N19" s="16" t="s">
        <v>28</v>
      </c>
      <c r="O19" s="17">
        <v>103450</v>
      </c>
      <c r="P19" s="17">
        <f t="shared" ref="P19:P25" si="7">J19</f>
        <v>184939</v>
      </c>
      <c r="Q19" s="18">
        <f t="shared" si="4"/>
        <v>55.937363130545748</v>
      </c>
    </row>
    <row r="20" spans="1:17" ht="19.5" customHeight="1">
      <c r="A20" s="13" t="s">
        <v>29</v>
      </c>
      <c r="B20" s="14">
        <v>117878</v>
      </c>
      <c r="C20" s="15">
        <f t="shared" si="0"/>
        <v>4.2153655733356832</v>
      </c>
      <c r="D20" s="14">
        <v>185179</v>
      </c>
      <c r="E20" s="15">
        <f t="shared" si="1"/>
        <v>1.376289929652641</v>
      </c>
      <c r="F20" s="15">
        <f t="shared" si="2"/>
        <v>63.656246118620366</v>
      </c>
      <c r="H20" s="14">
        <f t="shared" si="5"/>
        <v>117878</v>
      </c>
      <c r="I20" s="14">
        <v>93815</v>
      </c>
      <c r="J20" s="14">
        <v>188327</v>
      </c>
      <c r="K20" s="15">
        <f t="shared" si="6"/>
        <v>62.5921933657946</v>
      </c>
      <c r="L20" s="15">
        <f t="shared" si="3"/>
        <v>49.814949529276205</v>
      </c>
      <c r="M20" s="6"/>
      <c r="N20" s="13" t="s">
        <v>29</v>
      </c>
      <c r="O20" s="14">
        <v>107786</v>
      </c>
      <c r="P20" s="14">
        <f t="shared" si="7"/>
        <v>188327</v>
      </c>
      <c r="Q20" s="15">
        <f t="shared" si="4"/>
        <v>57.233429088765817</v>
      </c>
    </row>
    <row r="21" spans="1:17" ht="19.5" customHeight="1">
      <c r="A21" s="16" t="s">
        <v>30</v>
      </c>
      <c r="B21" s="17">
        <v>123495</v>
      </c>
      <c r="C21" s="18">
        <f t="shared" si="0"/>
        <v>4.7650961163236527</v>
      </c>
      <c r="D21" s="17">
        <v>187890</v>
      </c>
      <c r="E21" s="18">
        <f t="shared" si="1"/>
        <v>1.4639888972291626</v>
      </c>
      <c r="F21" s="18">
        <f t="shared" si="2"/>
        <v>65.727287242535525</v>
      </c>
      <c r="H21" s="17">
        <f t="shared" si="5"/>
        <v>123495</v>
      </c>
      <c r="I21" s="17">
        <v>98234</v>
      </c>
      <c r="J21" s="17">
        <v>190326</v>
      </c>
      <c r="K21" s="18">
        <f t="shared" si="6"/>
        <v>64.886037640679675</v>
      </c>
      <c r="L21" s="18">
        <f t="shared" si="3"/>
        <v>51.613547282031881</v>
      </c>
      <c r="M21" s="6"/>
      <c r="N21" s="16" t="s">
        <v>30</v>
      </c>
      <c r="O21" s="17">
        <v>111700</v>
      </c>
      <c r="P21" s="17">
        <f t="shared" si="7"/>
        <v>190326</v>
      </c>
      <c r="Q21" s="18">
        <f t="shared" si="4"/>
        <v>58.688776099954808</v>
      </c>
    </row>
    <row r="22" spans="1:17" ht="19.5" customHeight="1">
      <c r="A22" s="13" t="s">
        <v>31</v>
      </c>
      <c r="B22" s="14">
        <v>132484</v>
      </c>
      <c r="C22" s="15">
        <f t="shared" si="0"/>
        <v>7.2788371998866452</v>
      </c>
      <c r="D22" s="14">
        <v>190420</v>
      </c>
      <c r="E22" s="15">
        <f t="shared" si="1"/>
        <v>1.3465325456384125</v>
      </c>
      <c r="F22" s="15">
        <f t="shared" si="2"/>
        <v>69.574624514231701</v>
      </c>
      <c r="H22" s="14">
        <f t="shared" si="5"/>
        <v>132484</v>
      </c>
      <c r="I22" s="14">
        <v>102497</v>
      </c>
      <c r="J22" s="14">
        <v>191882</v>
      </c>
      <c r="K22" s="15">
        <f t="shared" si="6"/>
        <v>69.044516942704377</v>
      </c>
      <c r="L22" s="15">
        <f t="shared" si="3"/>
        <v>53.416683169864811</v>
      </c>
      <c r="M22" s="6"/>
      <c r="N22" s="13" t="s">
        <v>31</v>
      </c>
      <c r="O22" s="14">
        <v>116010</v>
      </c>
      <c r="P22" s="14">
        <f t="shared" si="7"/>
        <v>191882</v>
      </c>
      <c r="Q22" s="15">
        <f t="shared" si="4"/>
        <v>60.459032113486408</v>
      </c>
    </row>
    <row r="23" spans="1:17" ht="19.5" customHeight="1">
      <c r="A23" s="16" t="s">
        <v>32</v>
      </c>
      <c r="B23" s="17">
        <v>133485</v>
      </c>
      <c r="C23" s="18">
        <f>(B23/B22-1)*100</f>
        <v>0.75556293590168799</v>
      </c>
      <c r="D23" s="17">
        <v>192299</v>
      </c>
      <c r="E23" s="18">
        <f>(D23/D22-1)*100</f>
        <v>0.98676609599832599</v>
      </c>
      <c r="F23" s="18">
        <f>B23/D23*100</f>
        <v>69.415337573258313</v>
      </c>
      <c r="H23" s="17">
        <f t="shared" si="5"/>
        <v>133485</v>
      </c>
      <c r="I23" s="17">
        <v>108677</v>
      </c>
      <c r="J23" s="17">
        <v>192570</v>
      </c>
      <c r="K23" s="18">
        <f t="shared" si="6"/>
        <v>69.317650724411905</v>
      </c>
      <c r="L23" s="18">
        <f t="shared" si="3"/>
        <v>56.435062574648178</v>
      </c>
      <c r="M23" s="6"/>
      <c r="N23" s="16" t="s">
        <v>32</v>
      </c>
      <c r="O23" s="17">
        <v>126328</v>
      </c>
      <c r="P23" s="17">
        <f t="shared" si="7"/>
        <v>192570</v>
      </c>
      <c r="Q23" s="18">
        <f t="shared" si="4"/>
        <v>65.601080126707174</v>
      </c>
    </row>
    <row r="24" spans="1:17" ht="19.5" customHeight="1">
      <c r="A24" s="13" t="s">
        <v>33</v>
      </c>
      <c r="B24" s="14">
        <v>136030</v>
      </c>
      <c r="C24" s="15">
        <f>(B24/B23-1)*100</f>
        <v>1.9065812638124235</v>
      </c>
      <c r="D24" s="14">
        <v>192776</v>
      </c>
      <c r="E24" s="15">
        <f>(D24/D23-1)*100</f>
        <v>0.2480512119147793</v>
      </c>
      <c r="F24" s="15">
        <f>B24/D24*100</f>
        <v>70.563763124040335</v>
      </c>
      <c r="H24" s="14">
        <f t="shared" si="5"/>
        <v>136030</v>
      </c>
      <c r="I24" s="14">
        <v>112719</v>
      </c>
      <c r="J24" s="14">
        <v>192061</v>
      </c>
      <c r="K24" s="15">
        <f t="shared" si="6"/>
        <v>70.826456177985122</v>
      </c>
      <c r="L24" s="15">
        <f t="shared" si="3"/>
        <v>58.689166462738399</v>
      </c>
      <c r="M24" s="6"/>
      <c r="N24" s="13" t="s">
        <v>33</v>
      </c>
      <c r="O24" s="14">
        <v>130876</v>
      </c>
      <c r="P24" s="14">
        <f t="shared" si="7"/>
        <v>192061</v>
      </c>
      <c r="Q24" s="15">
        <f t="shared" si="4"/>
        <v>68.142933755421453</v>
      </c>
    </row>
    <row r="25" spans="1:17" ht="19.5" customHeight="1">
      <c r="A25" s="16" t="s">
        <v>34</v>
      </c>
      <c r="B25" s="17">
        <v>143559</v>
      </c>
      <c r="C25" s="18">
        <f>(B25/B24-1)*100</f>
        <v>5.5348084981254209</v>
      </c>
      <c r="D25" s="17">
        <v>192265.22480422963</v>
      </c>
      <c r="E25" s="18">
        <f>(D25/D24-1)*100</f>
        <v>-0.26495787638003421</v>
      </c>
      <c r="F25" s="18">
        <f>B25/D25*100</f>
        <v>74.667168826903662</v>
      </c>
      <c r="H25" s="17">
        <f t="shared" si="5"/>
        <v>143559</v>
      </c>
      <c r="I25" s="17">
        <v>119018</v>
      </c>
      <c r="J25" s="17">
        <v>190856.64998810878</v>
      </c>
      <c r="K25" s="18">
        <f t="shared" si="6"/>
        <v>75.218233165543026</v>
      </c>
      <c r="L25" s="18">
        <f t="shared" si="3"/>
        <v>62.359891576958596</v>
      </c>
      <c r="M25" s="6"/>
      <c r="N25" s="16" t="s">
        <v>34</v>
      </c>
      <c r="O25" s="17">
        <v>134565</v>
      </c>
      <c r="P25" s="17">
        <f t="shared" si="7"/>
        <v>190856.64998810878</v>
      </c>
      <c r="Q25" s="18">
        <f t="shared" si="4"/>
        <v>70.505795846455442</v>
      </c>
    </row>
    <row r="26" spans="1:17" ht="7.5" customHeight="1" thickBot="1">
      <c r="A26" s="19"/>
      <c r="B26" s="19"/>
      <c r="C26" s="19"/>
      <c r="D26" s="19"/>
      <c r="E26" s="19"/>
      <c r="F26" s="19"/>
      <c r="H26" s="19"/>
      <c r="I26" s="19"/>
      <c r="J26" s="19"/>
      <c r="K26" s="19"/>
      <c r="L26" s="19"/>
      <c r="M26" s="6"/>
      <c r="N26" s="19"/>
      <c r="O26" s="19"/>
      <c r="P26" s="19"/>
      <c r="Q26" s="19"/>
    </row>
    <row r="27" spans="1:17" ht="13.5" thickTop="1">
      <c r="A27" s="20" t="s">
        <v>35</v>
      </c>
    </row>
  </sheetData>
  <mergeCells count="7">
    <mergeCell ref="N7:Q7"/>
    <mergeCell ref="A1:F1"/>
    <mergeCell ref="A2:F2"/>
    <mergeCell ref="A3:F3"/>
    <mergeCell ref="A5:F5"/>
    <mergeCell ref="A7:F7"/>
    <mergeCell ref="H7:L7"/>
  </mergeCells>
  <printOptions horizontalCentered="1"/>
  <pageMargins left="0.75" right="0.75" top="0.63" bottom="0.5799999999999999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coobert. edu. m supr.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2016-03-08T18:07:02Z</dcterms:created>
  <dcterms:modified xsi:type="dcterms:W3CDTF">2016-03-08T18:07:11Z</dcterms:modified>
</cp:coreProperties>
</file>