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cobert. edu. preesc.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L25" i="1"/>
  <c r="J25"/>
  <c r="P25" s="1"/>
  <c r="Q25" s="1"/>
  <c r="H25"/>
  <c r="F25"/>
  <c r="K25" s="1"/>
  <c r="E25"/>
  <c r="C25"/>
  <c r="P24"/>
  <c r="Q24" s="1"/>
  <c r="L24"/>
  <c r="J24"/>
  <c r="H24"/>
  <c r="F24"/>
  <c r="K24" s="1"/>
  <c r="E24"/>
  <c r="C24"/>
  <c r="J23"/>
  <c r="L23" s="1"/>
  <c r="H23"/>
  <c r="F23"/>
  <c r="K23" s="1"/>
  <c r="E23"/>
  <c r="C23"/>
  <c r="K22"/>
  <c r="J22"/>
  <c r="L22" s="1"/>
  <c r="H22"/>
  <c r="F22"/>
  <c r="E22"/>
  <c r="C22"/>
  <c r="L21"/>
  <c r="J21"/>
  <c r="P21" s="1"/>
  <c r="Q21" s="1"/>
  <c r="H21"/>
  <c r="F21"/>
  <c r="K21" s="1"/>
  <c r="E21"/>
  <c r="C21"/>
  <c r="P20"/>
  <c r="Q20" s="1"/>
  <c r="L20"/>
  <c r="J20"/>
  <c r="H20"/>
  <c r="F20"/>
  <c r="K20" s="1"/>
  <c r="E20"/>
  <c r="C20"/>
  <c r="J19"/>
  <c r="L19" s="1"/>
  <c r="H19"/>
  <c r="F19"/>
  <c r="K19" s="1"/>
  <c r="E19"/>
  <c r="C19"/>
  <c r="K18"/>
  <c r="J18"/>
  <c r="L18" s="1"/>
  <c r="H18"/>
  <c r="F18"/>
  <c r="E18"/>
  <c r="C18"/>
  <c r="F17"/>
  <c r="E17"/>
  <c r="C17"/>
  <c r="F16"/>
  <c r="E16"/>
  <c r="C16"/>
  <c r="F15"/>
  <c r="E15"/>
  <c r="C15"/>
  <c r="F14"/>
  <c r="E14"/>
  <c r="C14"/>
  <c r="F13"/>
  <c r="E13"/>
  <c r="C13"/>
  <c r="F12"/>
  <c r="E12"/>
  <c r="C12"/>
  <c r="F11"/>
  <c r="E11"/>
  <c r="C11"/>
  <c r="F10"/>
  <c r="E10"/>
  <c r="C10"/>
  <c r="P19" l="1"/>
  <c r="Q19" s="1"/>
  <c r="P23"/>
  <c r="Q23" s="1"/>
  <c r="P18"/>
  <c r="Q18" s="1"/>
  <c r="P22"/>
  <c r="Q22" s="1"/>
</calcChain>
</file>

<file path=xl/sharedStrings.xml><?xml version="1.0" encoding="utf-8"?>
<sst xmlns="http://schemas.openxmlformats.org/spreadsheetml/2006/main" count="48" uniqueCount="34">
  <si>
    <t>SISTEMA EDUCATIVO ESTATAL</t>
  </si>
  <si>
    <t>Dirección de Planeación, Programación y Presupuesto</t>
  </si>
  <si>
    <t>Departamento de Información y Estadística Educativa</t>
  </si>
  <si>
    <t>Cobertura en Educación Preescolar</t>
  </si>
  <si>
    <t>Atención a la demanda de 3 a 5 años *</t>
  </si>
  <si>
    <t>Ciclo Escolar</t>
  </si>
  <si>
    <t xml:space="preserve">Matrícula </t>
  </si>
  <si>
    <t>% Incremento Matrícula</t>
  </si>
  <si>
    <t>Población de 3 a 5 años¹</t>
  </si>
  <si>
    <t>% Incremento Población</t>
  </si>
  <si>
    <t>% Cobertura</t>
  </si>
  <si>
    <t>Matrícula Total</t>
  </si>
  <si>
    <t>Matrícula de 3 a 5 años</t>
  </si>
  <si>
    <t>% Cobertura Total vs Matrícula Total</t>
  </si>
  <si>
    <t>% Tasa Neta de Escolarización vs Matrícula de 3 a 5 años</t>
  </si>
  <si>
    <t>Matrícula de 3 a 5 años*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</si>
  <si>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</si>
  <si>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</si>
  <si>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</si>
  <si>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</si>
  <si>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</si>
  <si>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</si>
  <si>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</si>
  <si>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</si>
  <si>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</si>
  <si>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</si>
  <si>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</si>
  <si>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</si>
  <si>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</si>
  <si>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</si>
  <si>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</si>
  <si>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</si>
  <si>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</si>
  <si>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¹Proyecciones de población a mitad de año, CONAPO 2015. www.conapo.gob.mx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</si>
</sst>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"/>
    <numFmt numFmtId="165" formatCode="General_)"/>
  </numFmts>
  <fonts count="10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sz val="9"/>
      <color indexed="9"/>
      <name val="Tahoma"/>
      <family val="2"/>
    </font>
    <font>
      <sz val="9"/>
      <name val="Arial"/>
      <family val="2"/>
    </font>
    <font>
      <sz val="9"/>
      <color rgb="FF002060"/>
      <name val="Tahoma"/>
      <family val="2"/>
    </font>
    <font>
      <sz val="7"/>
      <name val="Tahoma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rgb="FF002060"/>
      </bottom>
      <diagonal/>
    </border>
  </borders>
  <cellStyleXfs count="9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165" fontId="8" fillId="0" borderId="0"/>
    <xf numFmtId="165" fontId="8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165" fontId="8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3" fillId="15" borderId="2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17" borderId="0" xfId="0" applyFont="1" applyFill="1" applyBorder="1" applyAlignment="1">
      <alignment horizontal="center"/>
    </xf>
    <xf numFmtId="3" fontId="5" fillId="17" borderId="0" xfId="0" applyNumberFormat="1" applyFont="1" applyFill="1" applyBorder="1" applyAlignment="1">
      <alignment horizontal="center"/>
    </xf>
    <xf numFmtId="164" fontId="5" fillId="17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17" borderId="0" xfId="0" applyFont="1" applyFill="1" applyBorder="1" applyAlignment="1">
      <alignment horizontal="center" vertical="center"/>
    </xf>
    <xf numFmtId="3" fontId="5" fillId="17" borderId="0" xfId="0" applyNumberFormat="1" applyFont="1" applyFill="1" applyBorder="1" applyAlignment="1">
      <alignment horizontal="center" vertical="center"/>
    </xf>
    <xf numFmtId="164" fontId="5" fillId="17" borderId="0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6" fillId="0" borderId="0" xfId="0" applyFont="1"/>
    <xf numFmtId="3" fontId="4" fillId="0" borderId="0" xfId="0" applyNumberFormat="1" applyFont="1"/>
  </cellXfs>
  <cellStyles count="95">
    <cellStyle name="20% - Énfasis1 2" xfId="1"/>
    <cellStyle name="20% - Énfasis1 2 2" xfId="2"/>
    <cellStyle name="20% - Énfasis1 3" xfId="3"/>
    <cellStyle name="20% - Énfasis2 2" xfId="4"/>
    <cellStyle name="20% - Énfasis2 2 2" xfId="5"/>
    <cellStyle name="20% - Énfasis2 3" xfId="6"/>
    <cellStyle name="20% - Énfasis3 2" xfId="7"/>
    <cellStyle name="20% - Énfasis3 2 2" xfId="8"/>
    <cellStyle name="20% - Énfasis3 3" xfId="9"/>
    <cellStyle name="20% - Énfasis4 2" xfId="10"/>
    <cellStyle name="20% - Énfasis4 2 2" xfId="11"/>
    <cellStyle name="20% - Énfasis4 3" xfId="12"/>
    <cellStyle name="20% - Énfasis5 2" xfId="13"/>
    <cellStyle name="20% - Énfasis5 2 2" xfId="14"/>
    <cellStyle name="20% - Énfasis5 3" xfId="15"/>
    <cellStyle name="20% - Énfasis6 2" xfId="16"/>
    <cellStyle name="20% - Énfasis6 2 2" xfId="17"/>
    <cellStyle name="20% - Énfasis6 3" xfId="18"/>
    <cellStyle name="40% - Énfasis1 2" xfId="19"/>
    <cellStyle name="40% - Énfasis1 2 2" xfId="20"/>
    <cellStyle name="40% - Énfasis1 3" xfId="21"/>
    <cellStyle name="40% - Énfasis2 2" xfId="22"/>
    <cellStyle name="40% - Énfasis2 2 2" xfId="23"/>
    <cellStyle name="40% - Énfasis2 3" xfId="24"/>
    <cellStyle name="40% - Énfasis3 2" xfId="25"/>
    <cellStyle name="40% - Énfasis3 2 2" xfId="26"/>
    <cellStyle name="40% - Énfasis3 3" xfId="27"/>
    <cellStyle name="40% - Énfasis4 2" xfId="28"/>
    <cellStyle name="40% - Énfasis4 2 2" xfId="29"/>
    <cellStyle name="40% - Énfasis4 3" xfId="30"/>
    <cellStyle name="40% - Énfasis5 2" xfId="31"/>
    <cellStyle name="40% - Énfasis5 2 2" xfId="32"/>
    <cellStyle name="40% - Énfasis5 3" xfId="33"/>
    <cellStyle name="40% - Énfasis6 2" xfId="34"/>
    <cellStyle name="40% - Énfasis6 2 2" xfId="35"/>
    <cellStyle name="40% - Énfasis6 3" xfId="36"/>
    <cellStyle name="Millares 2" xfId="37"/>
    <cellStyle name="Millares 2 2" xfId="38"/>
    <cellStyle name="Millares 3" xfId="39"/>
    <cellStyle name="Millares 4" xfId="40"/>
    <cellStyle name="Normal" xfId="0" builtinId="0"/>
    <cellStyle name="Normal 10" xfId="41"/>
    <cellStyle name="Normal 10 2" xfId="42"/>
    <cellStyle name="Normal 11" xfId="43"/>
    <cellStyle name="Normal 11 2" xfId="44"/>
    <cellStyle name="Normal 11 2 2" xfId="45"/>
    <cellStyle name="Normal 11 3" xfId="46"/>
    <cellStyle name="Normal 12" xfId="47"/>
    <cellStyle name="Normal 12 2" xfId="48"/>
    <cellStyle name="Normal 13" xfId="49"/>
    <cellStyle name="Normal 13 2" xfId="50"/>
    <cellStyle name="Normal 14" xfId="51"/>
    <cellStyle name="Normal 14 2" xfId="52"/>
    <cellStyle name="Normal 15" xfId="53"/>
    <cellStyle name="Normal 15 2" xfId="54"/>
    <cellStyle name="Normal 16" xfId="55"/>
    <cellStyle name="Normal 16 2" xfId="56"/>
    <cellStyle name="Normal 17" xfId="57"/>
    <cellStyle name="Normal 17 2" xfId="58"/>
    <cellStyle name="Normal 18" xfId="59"/>
    <cellStyle name="Normal 19" xfId="60"/>
    <cellStyle name="Normal 2" xfId="61"/>
    <cellStyle name="Normal 2 2" xfId="62"/>
    <cellStyle name="Normal 2 2 2" xfId="63"/>
    <cellStyle name="Normal 2 3" xfId="64"/>
    <cellStyle name="Normal 2 3 2" xfId="65"/>
    <cellStyle name="Normal 2 4" xfId="66"/>
    <cellStyle name="Normal 2 5" xfId="67"/>
    <cellStyle name="Normal 2 5 2" xfId="68"/>
    <cellStyle name="Normal 2 6" xfId="69"/>
    <cellStyle name="Normal 2 6 2" xfId="70"/>
    <cellStyle name="Normal 2 7" xfId="71"/>
    <cellStyle name="Normal 2 7 2" xfId="72"/>
    <cellStyle name="Normal 3" xfId="73"/>
    <cellStyle name="Normal 3 2" xfId="74"/>
    <cellStyle name="Normal 4" xfId="75"/>
    <cellStyle name="Normal 4 2" xfId="76"/>
    <cellStyle name="Normal 5" xfId="77"/>
    <cellStyle name="Normal 5 2" xfId="78"/>
    <cellStyle name="Normal 6" xfId="79"/>
    <cellStyle name="Normal 6 2" xfId="80"/>
    <cellStyle name="Normal 7" xfId="81"/>
    <cellStyle name="Normal 7 2" xfId="82"/>
    <cellStyle name="Normal 8" xfId="83"/>
    <cellStyle name="Normal 9" xfId="84"/>
    <cellStyle name="Normal 9 2" xfId="85"/>
    <cellStyle name="Notas 2" xfId="86"/>
    <cellStyle name="Notas 2 2" xfId="87"/>
    <cellStyle name="Notas 3" xfId="88"/>
    <cellStyle name="Notas 3 2" xfId="89"/>
    <cellStyle name="Porcentaje 2" xfId="90"/>
    <cellStyle name="Porcentaje 3" xfId="91"/>
    <cellStyle name="Porcentaje 3 2" xfId="92"/>
    <cellStyle name="Porcentual 2" xfId="93"/>
    <cellStyle name="Porcentual 3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1"/>
  <sheetViews>
    <sheetView showGridLines="0" tabSelected="1" zoomScale="110" zoomScaleNormal="110" workbookViewId="0">
      <selection activeCell="A31" sqref="A31"/>
    </sheetView>
  </sheetViews>
  <sheetFormatPr baseColWidth="10" defaultColWidth="11.42578125" defaultRowHeight="12.75"/>
  <cols>
    <col min="1" max="1" width="13.7109375" customWidth="1"/>
    <col min="4" max="4" width="14.28515625" customWidth="1"/>
    <col min="5" max="5" width="12.42578125" customWidth="1"/>
    <col min="11" max="11" width="13.5703125" customWidth="1"/>
    <col min="12" max="12" width="13.85546875" customWidth="1"/>
    <col min="15" max="15" width="17.140625" customWidth="1"/>
    <col min="16" max="16" width="16.28515625" customWidth="1"/>
    <col min="17" max="17" width="19.28515625" customWidth="1"/>
  </cols>
  <sheetData>
    <row r="1" spans="1:17">
      <c r="A1" s="1" t="s">
        <v>0</v>
      </c>
      <c r="B1" s="1"/>
      <c r="C1" s="1"/>
      <c r="D1" s="1"/>
      <c r="E1" s="1"/>
      <c r="F1" s="1"/>
    </row>
    <row r="2" spans="1:17">
      <c r="A2" s="1" t="s">
        <v>1</v>
      </c>
      <c r="B2" s="1"/>
      <c r="C2" s="1"/>
      <c r="D2" s="1"/>
      <c r="E2" s="1"/>
      <c r="F2" s="1"/>
    </row>
    <row r="3" spans="1:17">
      <c r="A3" s="1" t="s">
        <v>2</v>
      </c>
      <c r="B3" s="1"/>
      <c r="C3" s="1"/>
      <c r="D3" s="1"/>
      <c r="E3" s="1"/>
      <c r="F3" s="1"/>
    </row>
    <row r="5" spans="1:17">
      <c r="A5" s="1" t="s">
        <v>3</v>
      </c>
      <c r="B5" s="1"/>
      <c r="C5" s="1"/>
      <c r="D5" s="1"/>
      <c r="E5" s="1"/>
      <c r="F5" s="1"/>
    </row>
    <row r="6" spans="1:17" ht="13.5" thickBot="1"/>
    <row r="7" spans="1:17" ht="17.25" customHeight="1" thickTop="1" thickBot="1">
      <c r="A7" s="2" t="s">
        <v>3</v>
      </c>
      <c r="B7" s="2"/>
      <c r="C7" s="2"/>
      <c r="D7" s="2"/>
      <c r="E7" s="2"/>
      <c r="F7" s="2"/>
      <c r="H7" s="2" t="s">
        <v>3</v>
      </c>
      <c r="I7" s="2"/>
      <c r="J7" s="2"/>
      <c r="K7" s="2"/>
      <c r="L7" s="2"/>
      <c r="N7" s="2" t="s">
        <v>4</v>
      </c>
      <c r="O7" s="2"/>
      <c r="P7" s="2"/>
      <c r="Q7" s="2"/>
    </row>
    <row r="8" spans="1:17" s="6" customFormat="1" ht="46.5" customHeight="1" thickTop="1">
      <c r="A8" s="3" t="s">
        <v>5</v>
      </c>
      <c r="B8" s="4" t="s">
        <v>6</v>
      </c>
      <c r="C8" s="5" t="s">
        <v>7</v>
      </c>
      <c r="D8" s="4" t="s">
        <v>8</v>
      </c>
      <c r="E8" s="5" t="s">
        <v>9</v>
      </c>
      <c r="F8" s="5" t="s">
        <v>10</v>
      </c>
      <c r="H8" s="4" t="s">
        <v>11</v>
      </c>
      <c r="I8" s="4" t="s">
        <v>12</v>
      </c>
      <c r="J8" s="4" t="s">
        <v>8</v>
      </c>
      <c r="K8" s="5" t="s">
        <v>13</v>
      </c>
      <c r="L8" s="5" t="s">
        <v>14</v>
      </c>
      <c r="N8" s="3" t="s">
        <v>5</v>
      </c>
      <c r="O8" s="4" t="s">
        <v>15</v>
      </c>
      <c r="P8" s="4" t="s">
        <v>8</v>
      </c>
      <c r="Q8" s="5" t="s">
        <v>13</v>
      </c>
    </row>
    <row r="9" spans="1:17" s="6" customFormat="1" ht="12" hidden="1">
      <c r="A9" s="7" t="s">
        <v>16</v>
      </c>
      <c r="B9" s="8">
        <v>71847</v>
      </c>
      <c r="C9" s="9">
        <v>3.6466379946274774</v>
      </c>
      <c r="D9" s="8">
        <v>164768</v>
      </c>
      <c r="E9" s="9">
        <v>0.81038105514226189</v>
      </c>
      <c r="F9" s="9">
        <v>40.801294792435691</v>
      </c>
      <c r="H9" s="7"/>
      <c r="I9" s="8"/>
      <c r="J9" s="8"/>
      <c r="K9" s="9"/>
      <c r="L9" s="9"/>
      <c r="N9" s="7"/>
      <c r="O9" s="8"/>
      <c r="P9" s="8"/>
      <c r="Q9" s="9"/>
    </row>
    <row r="10" spans="1:17" s="6" customFormat="1" ht="12" hidden="1">
      <c r="A10" s="7" t="s">
        <v>17</v>
      </c>
      <c r="B10" s="8">
        <v>74467</v>
      </c>
      <c r="C10" s="9">
        <f t="shared" ref="C10:C25" si="0">(B10/B9-1)*100</f>
        <v>3.6466379946274774</v>
      </c>
      <c r="D10" s="8">
        <v>167957</v>
      </c>
      <c r="E10" s="9">
        <f t="shared" ref="E10:E25" si="1">(D10/D9-1)*100</f>
        <v>1.9354486308021057</v>
      </c>
      <c r="F10" s="9">
        <f t="shared" ref="F10:F23" si="2">B10/D10*100</f>
        <v>44.336943384318609</v>
      </c>
      <c r="H10" s="7"/>
      <c r="I10" s="8"/>
      <c r="J10" s="8"/>
      <c r="K10" s="9"/>
      <c r="L10" s="9"/>
      <c r="N10" s="7"/>
      <c r="O10" s="8"/>
      <c r="P10" s="8"/>
      <c r="Q10" s="9"/>
    </row>
    <row r="11" spans="1:17" s="6" customFormat="1" ht="12" hidden="1">
      <c r="A11" s="10" t="s">
        <v>18</v>
      </c>
      <c r="B11" s="11">
        <v>75581</v>
      </c>
      <c r="C11" s="12">
        <f t="shared" si="0"/>
        <v>1.4959646554849826</v>
      </c>
      <c r="D11" s="11">
        <v>169645</v>
      </c>
      <c r="E11" s="12">
        <f t="shared" si="1"/>
        <v>1.0050191418041532</v>
      </c>
      <c r="F11" s="12">
        <f t="shared" si="2"/>
        <v>44.552447758554628</v>
      </c>
      <c r="H11" s="10"/>
      <c r="I11" s="11"/>
      <c r="J11" s="11"/>
      <c r="K11" s="12"/>
      <c r="L11" s="12"/>
      <c r="N11" s="10"/>
      <c r="O11" s="11"/>
      <c r="P11" s="11"/>
      <c r="Q11" s="12"/>
    </row>
    <row r="12" spans="1:17" s="6" customFormat="1" ht="18.75" hidden="1" customHeight="1">
      <c r="A12" s="13" t="s">
        <v>19</v>
      </c>
      <c r="B12" s="14">
        <v>79783</v>
      </c>
      <c r="C12" s="15">
        <f t="shared" si="0"/>
        <v>5.5595983117450176</v>
      </c>
      <c r="D12" s="14">
        <v>171997</v>
      </c>
      <c r="E12" s="15">
        <f t="shared" si="1"/>
        <v>1.3864245925314655</v>
      </c>
      <c r="F12" s="15">
        <f t="shared" si="2"/>
        <v>46.386274179200797</v>
      </c>
      <c r="H12" s="13"/>
      <c r="I12" s="14"/>
      <c r="J12" s="14"/>
      <c r="K12" s="15"/>
      <c r="L12" s="15"/>
      <c r="N12" s="13"/>
      <c r="O12" s="14"/>
      <c r="P12" s="14"/>
      <c r="Q12" s="15"/>
    </row>
    <row r="13" spans="1:17" s="6" customFormat="1" ht="18.75" hidden="1" customHeight="1">
      <c r="A13" s="16" t="s">
        <v>20</v>
      </c>
      <c r="B13" s="17">
        <v>81371</v>
      </c>
      <c r="C13" s="18">
        <f t="shared" si="0"/>
        <v>1.9903989571713243</v>
      </c>
      <c r="D13" s="17">
        <v>175488</v>
      </c>
      <c r="E13" s="18">
        <f t="shared" si="1"/>
        <v>2.0296865643005368</v>
      </c>
      <c r="F13" s="18">
        <f t="shared" si="2"/>
        <v>46.368412654996355</v>
      </c>
      <c r="H13" s="16"/>
      <c r="I13" s="17"/>
      <c r="J13" s="17"/>
      <c r="K13" s="18"/>
      <c r="L13" s="18"/>
      <c r="N13" s="16"/>
      <c r="O13" s="17"/>
      <c r="P13" s="17"/>
      <c r="Q13" s="18"/>
    </row>
    <row r="14" spans="1:17" s="6" customFormat="1" ht="18.75" hidden="1" customHeight="1">
      <c r="A14" s="13" t="s">
        <v>21</v>
      </c>
      <c r="B14" s="14">
        <v>87534</v>
      </c>
      <c r="C14" s="15">
        <f t="shared" si="0"/>
        <v>7.5739514077496795</v>
      </c>
      <c r="D14" s="14">
        <v>184536</v>
      </c>
      <c r="E14" s="15">
        <f t="shared" si="1"/>
        <v>5.1559080962800818</v>
      </c>
      <c r="F14" s="15">
        <f t="shared" si="2"/>
        <v>47.434646898166207</v>
      </c>
      <c r="H14" s="13"/>
      <c r="I14" s="14"/>
      <c r="J14" s="14"/>
      <c r="K14" s="15"/>
      <c r="L14" s="15"/>
      <c r="N14" s="13"/>
      <c r="O14" s="14"/>
      <c r="P14" s="14"/>
      <c r="Q14" s="15"/>
    </row>
    <row r="15" spans="1:17" s="6" customFormat="1" ht="19.5" hidden="1" customHeight="1">
      <c r="A15" s="16" t="s">
        <v>22</v>
      </c>
      <c r="B15" s="17">
        <v>103231</v>
      </c>
      <c r="C15" s="18">
        <f t="shared" si="0"/>
        <v>17.932460529622784</v>
      </c>
      <c r="D15" s="17">
        <v>183415</v>
      </c>
      <c r="E15" s="18">
        <f t="shared" si="1"/>
        <v>-0.60746954523778207</v>
      </c>
      <c r="F15" s="18">
        <f t="shared" si="2"/>
        <v>56.282746776435957</v>
      </c>
      <c r="H15" s="16"/>
      <c r="I15" s="17"/>
      <c r="J15" s="17"/>
      <c r="K15" s="18"/>
      <c r="L15" s="18"/>
      <c r="N15" s="16"/>
      <c r="O15" s="17"/>
      <c r="P15" s="17"/>
      <c r="Q15" s="18"/>
    </row>
    <row r="16" spans="1:17" s="6" customFormat="1" ht="19.5" hidden="1" customHeight="1">
      <c r="A16" s="13" t="s">
        <v>23</v>
      </c>
      <c r="B16" s="14">
        <v>112638</v>
      </c>
      <c r="C16" s="15">
        <f t="shared" si="0"/>
        <v>9.1125727736823148</v>
      </c>
      <c r="D16" s="14">
        <v>182716</v>
      </c>
      <c r="E16" s="15">
        <f t="shared" si="1"/>
        <v>-0.38110296322547699</v>
      </c>
      <c r="F16" s="15">
        <f t="shared" si="2"/>
        <v>61.646489634186388</v>
      </c>
      <c r="H16" s="13"/>
      <c r="I16" s="14"/>
      <c r="J16" s="14"/>
      <c r="K16" s="15"/>
      <c r="L16" s="15"/>
      <c r="N16" s="13"/>
      <c r="O16" s="14"/>
      <c r="P16" s="14"/>
      <c r="Q16" s="15"/>
    </row>
    <row r="17" spans="1:17" s="6" customFormat="1" ht="19.5" hidden="1" customHeight="1">
      <c r="A17" s="16" t="s">
        <v>24</v>
      </c>
      <c r="B17" s="17">
        <v>103467</v>
      </c>
      <c r="C17" s="18">
        <f t="shared" si="0"/>
        <v>-8.142012464709957</v>
      </c>
      <c r="D17" s="17">
        <v>182839</v>
      </c>
      <c r="E17" s="18">
        <f t="shared" si="1"/>
        <v>6.7317585761506038E-2</v>
      </c>
      <c r="F17" s="18">
        <f t="shared" si="2"/>
        <v>56.589130327774704</v>
      </c>
      <c r="H17" s="16"/>
      <c r="I17" s="17"/>
      <c r="J17" s="17"/>
      <c r="K17" s="18"/>
      <c r="L17" s="18"/>
      <c r="N17" s="16"/>
      <c r="O17" s="17"/>
      <c r="P17" s="17"/>
      <c r="Q17" s="18"/>
    </row>
    <row r="18" spans="1:17" s="6" customFormat="1" ht="19.5" hidden="1" customHeight="1">
      <c r="A18" s="13" t="s">
        <v>25</v>
      </c>
      <c r="B18" s="14">
        <v>103639</v>
      </c>
      <c r="C18" s="15">
        <f t="shared" si="0"/>
        <v>0.16623657784606838</v>
      </c>
      <c r="D18" s="14">
        <v>183702</v>
      </c>
      <c r="E18" s="15">
        <f t="shared" si="1"/>
        <v>0.47199995624565005</v>
      </c>
      <c r="F18" s="15">
        <f t="shared" si="2"/>
        <v>56.416914350415347</v>
      </c>
      <c r="H18" s="14">
        <f>B18</f>
        <v>103639</v>
      </c>
      <c r="I18" s="14">
        <v>103245</v>
      </c>
      <c r="J18" s="14">
        <f>D18</f>
        <v>183702</v>
      </c>
      <c r="K18" s="15">
        <f>F18</f>
        <v>56.416914350415347</v>
      </c>
      <c r="L18" s="15">
        <f t="shared" ref="L18:L25" si="3">I18/J18*100</f>
        <v>56.202436554855154</v>
      </c>
      <c r="N18" s="13" t="s">
        <v>25</v>
      </c>
      <c r="O18" s="14">
        <v>118031</v>
      </c>
      <c r="P18" s="14">
        <f>J18</f>
        <v>183702</v>
      </c>
      <c r="Q18" s="15">
        <f t="shared" ref="Q18:Q25" si="4">O18/P18*100</f>
        <v>64.251341847121964</v>
      </c>
    </row>
    <row r="19" spans="1:17" s="6" customFormat="1" ht="19.5" customHeight="1">
      <c r="A19" s="16" t="s">
        <v>26</v>
      </c>
      <c r="B19" s="17">
        <v>103183</v>
      </c>
      <c r="C19" s="18">
        <f t="shared" si="0"/>
        <v>-0.43998880730227174</v>
      </c>
      <c r="D19" s="17">
        <v>184766</v>
      </c>
      <c r="E19" s="18">
        <f t="shared" si="1"/>
        <v>0.57919891998998718</v>
      </c>
      <c r="F19" s="18">
        <f t="shared" si="2"/>
        <v>55.845231265492565</v>
      </c>
      <c r="H19" s="17">
        <f t="shared" ref="H19:H23" si="5">B19</f>
        <v>103183</v>
      </c>
      <c r="I19" s="17">
        <v>102979</v>
      </c>
      <c r="J19" s="17">
        <f t="shared" ref="J19:J23" si="6">D19</f>
        <v>184766</v>
      </c>
      <c r="K19" s="18">
        <f t="shared" ref="K19:K23" si="7">F19</f>
        <v>55.845231265492565</v>
      </c>
      <c r="L19" s="18">
        <f t="shared" si="3"/>
        <v>55.734821341588827</v>
      </c>
      <c r="N19" s="16" t="s">
        <v>26</v>
      </c>
      <c r="O19" s="17">
        <v>118310</v>
      </c>
      <c r="P19" s="17">
        <f t="shared" ref="P19:P23" si="8">J19</f>
        <v>184766</v>
      </c>
      <c r="Q19" s="18">
        <f t="shared" si="4"/>
        <v>64.032343613002396</v>
      </c>
    </row>
    <row r="20" spans="1:17" s="6" customFormat="1" ht="19.5" customHeight="1">
      <c r="A20" s="13" t="s">
        <v>27</v>
      </c>
      <c r="B20" s="14">
        <v>103760</v>
      </c>
      <c r="C20" s="15">
        <f t="shared" si="0"/>
        <v>0.55920064351686616</v>
      </c>
      <c r="D20" s="14">
        <v>185113</v>
      </c>
      <c r="E20" s="15">
        <f t="shared" si="1"/>
        <v>0.18780511565981151</v>
      </c>
      <c r="F20" s="15">
        <f t="shared" si="2"/>
        <v>56.05224916672519</v>
      </c>
      <c r="H20" s="14">
        <f t="shared" si="5"/>
        <v>103760</v>
      </c>
      <c r="I20" s="14">
        <v>103644</v>
      </c>
      <c r="J20" s="14">
        <f t="shared" si="6"/>
        <v>185113</v>
      </c>
      <c r="K20" s="15">
        <f t="shared" si="7"/>
        <v>56.05224916672519</v>
      </c>
      <c r="L20" s="15">
        <f t="shared" si="3"/>
        <v>55.989584740131704</v>
      </c>
      <c r="N20" s="13" t="s">
        <v>27</v>
      </c>
      <c r="O20" s="14">
        <v>119929</v>
      </c>
      <c r="P20" s="14">
        <f t="shared" si="8"/>
        <v>185113</v>
      </c>
      <c r="Q20" s="15">
        <f t="shared" si="4"/>
        <v>64.786913939053449</v>
      </c>
    </row>
    <row r="21" spans="1:17" s="6" customFormat="1" ht="19.5" customHeight="1">
      <c r="A21" s="16" t="s">
        <v>28</v>
      </c>
      <c r="B21" s="17">
        <v>108884</v>
      </c>
      <c r="C21" s="18">
        <f t="shared" si="0"/>
        <v>4.9383191981495766</v>
      </c>
      <c r="D21" s="17">
        <v>184893</v>
      </c>
      <c r="E21" s="18">
        <f t="shared" si="1"/>
        <v>-0.11884632629799441</v>
      </c>
      <c r="F21" s="18">
        <f t="shared" si="2"/>
        <v>58.890277079175526</v>
      </c>
      <c r="H21" s="17">
        <f t="shared" si="5"/>
        <v>108884</v>
      </c>
      <c r="I21" s="17">
        <v>108723</v>
      </c>
      <c r="J21" s="17">
        <f t="shared" si="6"/>
        <v>184893</v>
      </c>
      <c r="K21" s="18">
        <f t="shared" si="7"/>
        <v>58.890277079175526</v>
      </c>
      <c r="L21" s="18">
        <f t="shared" si="3"/>
        <v>58.803199688468467</v>
      </c>
      <c r="N21" s="16" t="s">
        <v>28</v>
      </c>
      <c r="O21" s="17">
        <v>124693</v>
      </c>
      <c r="P21" s="17">
        <f t="shared" si="8"/>
        <v>184893</v>
      </c>
      <c r="Q21" s="18">
        <f t="shared" si="4"/>
        <v>67.440627822578463</v>
      </c>
    </row>
    <row r="22" spans="1:17" s="6" customFormat="1" ht="19.5" customHeight="1">
      <c r="A22" s="13" t="s">
        <v>29</v>
      </c>
      <c r="B22" s="14">
        <v>107831</v>
      </c>
      <c r="C22" s="15">
        <f t="shared" si="0"/>
        <v>-0.96708423643510066</v>
      </c>
      <c r="D22" s="14">
        <v>185234</v>
      </c>
      <c r="E22" s="15">
        <f t="shared" si="1"/>
        <v>0.18443099522427175</v>
      </c>
      <c r="F22" s="15">
        <f t="shared" si="2"/>
        <v>58.213394949091423</v>
      </c>
      <c r="H22" s="14">
        <f t="shared" si="5"/>
        <v>107831</v>
      </c>
      <c r="I22" s="14">
        <v>107656</v>
      </c>
      <c r="J22" s="14">
        <f t="shared" si="6"/>
        <v>185234</v>
      </c>
      <c r="K22" s="15">
        <f t="shared" si="7"/>
        <v>58.213394949091423</v>
      </c>
      <c r="L22" s="15">
        <f t="shared" si="3"/>
        <v>58.118919852726826</v>
      </c>
      <c r="N22" s="13" t="s">
        <v>29</v>
      </c>
      <c r="O22" s="14">
        <v>124282</v>
      </c>
      <c r="P22" s="14">
        <f t="shared" si="8"/>
        <v>185234</v>
      </c>
      <c r="Q22" s="15">
        <f t="shared" si="4"/>
        <v>67.094593865057178</v>
      </c>
    </row>
    <row r="23" spans="1:17" s="6" customFormat="1" ht="19.5" customHeight="1">
      <c r="A23" s="16" t="s">
        <v>30</v>
      </c>
      <c r="B23" s="17">
        <v>107954</v>
      </c>
      <c r="C23" s="18">
        <f t="shared" si="0"/>
        <v>0.11406738322004006</v>
      </c>
      <c r="D23" s="17">
        <v>184686</v>
      </c>
      <c r="E23" s="18">
        <f t="shared" si="1"/>
        <v>-0.29584201604456739</v>
      </c>
      <c r="F23" s="18">
        <f t="shared" si="2"/>
        <v>58.452725165957354</v>
      </c>
      <c r="H23" s="17">
        <f t="shared" si="5"/>
        <v>107954</v>
      </c>
      <c r="I23" s="17">
        <v>107745</v>
      </c>
      <c r="J23" s="17">
        <f t="shared" si="6"/>
        <v>184686</v>
      </c>
      <c r="K23" s="18">
        <f t="shared" si="7"/>
        <v>58.452725165957354</v>
      </c>
      <c r="L23" s="18">
        <f t="shared" si="3"/>
        <v>58.339560118254767</v>
      </c>
      <c r="N23" s="16" t="s">
        <v>30</v>
      </c>
      <c r="O23" s="17">
        <v>125553</v>
      </c>
      <c r="P23" s="17">
        <f t="shared" si="8"/>
        <v>184686</v>
      </c>
      <c r="Q23" s="18">
        <f t="shared" si="4"/>
        <v>67.981871933985246</v>
      </c>
    </row>
    <row r="24" spans="1:17" s="6" customFormat="1" ht="19.5" customHeight="1">
      <c r="A24" s="13" t="s">
        <v>31</v>
      </c>
      <c r="B24" s="14">
        <v>107223</v>
      </c>
      <c r="C24" s="15">
        <f t="shared" si="0"/>
        <v>-0.67714026344554146</v>
      </c>
      <c r="D24" s="14">
        <v>183135</v>
      </c>
      <c r="E24" s="15">
        <f t="shared" si="1"/>
        <v>-0.83980377505603609</v>
      </c>
      <c r="F24" s="15">
        <f>B24/D24*100</f>
        <v>58.548611679908269</v>
      </c>
      <c r="H24" s="14">
        <f>B24</f>
        <v>107223</v>
      </c>
      <c r="I24" s="14">
        <v>107104</v>
      </c>
      <c r="J24" s="14">
        <f>D24</f>
        <v>183135</v>
      </c>
      <c r="K24" s="15">
        <f>F24</f>
        <v>58.548611679908269</v>
      </c>
      <c r="L24" s="15">
        <f t="shared" si="3"/>
        <v>58.483632293117104</v>
      </c>
      <c r="N24" s="13" t="s">
        <v>31</v>
      </c>
      <c r="O24" s="14">
        <v>125319</v>
      </c>
      <c r="P24" s="14">
        <f>J24</f>
        <v>183135</v>
      </c>
      <c r="Q24" s="15">
        <f t="shared" si="4"/>
        <v>68.429846834302566</v>
      </c>
    </row>
    <row r="25" spans="1:17" s="6" customFormat="1" ht="19.5" customHeight="1">
      <c r="A25" s="16" t="s">
        <v>32</v>
      </c>
      <c r="B25" s="17">
        <v>106570</v>
      </c>
      <c r="C25" s="18">
        <f t="shared" si="0"/>
        <v>-0.6090111263441611</v>
      </c>
      <c r="D25" s="17">
        <v>181942</v>
      </c>
      <c r="E25" s="18">
        <f t="shared" si="1"/>
        <v>-0.65143200371310384</v>
      </c>
      <c r="F25" s="18">
        <f t="shared" ref="F25" si="9">B25/D25*100</f>
        <v>58.573611370656586</v>
      </c>
      <c r="H25" s="17">
        <f t="shared" ref="H25" si="10">B25</f>
        <v>106570</v>
      </c>
      <c r="I25" s="17">
        <v>106312</v>
      </c>
      <c r="J25" s="17">
        <f t="shared" ref="J25" si="11">D25</f>
        <v>181942</v>
      </c>
      <c r="K25" s="18">
        <f t="shared" ref="K25" si="12">F25</f>
        <v>58.573611370656586</v>
      </c>
      <c r="L25" s="18">
        <f t="shared" si="3"/>
        <v>58.431807938793682</v>
      </c>
      <c r="N25" s="16" t="s">
        <v>32</v>
      </c>
      <c r="O25" s="17">
        <v>126381</v>
      </c>
      <c r="P25" s="17">
        <f t="shared" ref="P25" si="13">J25</f>
        <v>181942</v>
      </c>
      <c r="Q25" s="18">
        <f t="shared" si="4"/>
        <v>69.462246210330775</v>
      </c>
    </row>
    <row r="26" spans="1:17" s="6" customFormat="1" ht="6.75" customHeight="1" thickBot="1">
      <c r="A26" s="19"/>
      <c r="B26" s="20"/>
      <c r="C26" s="21"/>
      <c r="D26" s="20"/>
      <c r="E26" s="21"/>
      <c r="F26" s="21"/>
      <c r="H26" s="19"/>
      <c r="I26" s="19"/>
      <c r="J26" s="19"/>
      <c r="K26" s="19"/>
      <c r="L26" s="19"/>
      <c r="N26" s="19"/>
      <c r="O26" s="19"/>
      <c r="P26" s="19"/>
      <c r="Q26" s="19"/>
    </row>
    <row r="27" spans="1:17" s="6" customFormat="1" thickTop="1">
      <c r="A27" s="22" t="s">
        <v>33</v>
      </c>
    </row>
    <row r="28" spans="1:17" s="6" customFormat="1" ht="12"/>
    <row r="29" spans="1:17" s="6" customFormat="1" ht="12">
      <c r="I29" s="23"/>
      <c r="O29" s="23"/>
    </row>
    <row r="30" spans="1:17" s="6" customFormat="1" ht="12"/>
    <row r="31" spans="1:17" s="6" customFormat="1" ht="12"/>
    <row r="32" spans="1:17" s="6" customFormat="1" ht="12"/>
    <row r="33" s="6" customFormat="1" ht="12"/>
    <row r="34" s="6" customFormat="1" ht="12"/>
    <row r="35" s="6" customFormat="1" ht="12"/>
    <row r="36" s="6" customFormat="1" ht="12"/>
    <row r="37" s="6" customFormat="1" ht="12"/>
    <row r="38" s="6" customFormat="1" ht="12"/>
    <row r="39" s="6" customFormat="1" ht="12"/>
    <row r="40" s="6" customFormat="1" ht="12"/>
    <row r="41" s="6" customFormat="1" ht="12"/>
  </sheetData>
  <mergeCells count="7">
    <mergeCell ref="N7:Q7"/>
    <mergeCell ref="A1:F1"/>
    <mergeCell ref="A2:F2"/>
    <mergeCell ref="A3:F3"/>
    <mergeCell ref="A5:F5"/>
    <mergeCell ref="A7:F7"/>
    <mergeCell ref="H7:L7"/>
  </mergeCells>
  <printOptions horizontalCentered="1"/>
  <pageMargins left="0.74803149606299213" right="0.74803149606299213" top="0.98425196850393704" bottom="0.98425196850393704" header="0.51181102362204722" footer="0.51181102362204722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cobert. edu. preesc.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2016-03-08T18:05:03Z</dcterms:created>
  <dcterms:modified xsi:type="dcterms:W3CDTF">2016-03-08T18:05:16Z</dcterms:modified>
</cp:coreProperties>
</file>