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coobert. edu. prim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P25" i="1"/>
  <c r="Q25" s="1"/>
  <c r="L25"/>
  <c r="K25"/>
  <c r="H25"/>
  <c r="F25"/>
  <c r="E25"/>
  <c r="C25"/>
  <c r="P24"/>
  <c r="Q24" s="1"/>
  <c r="L24"/>
  <c r="K24"/>
  <c r="H24"/>
  <c r="F24"/>
  <c r="E24"/>
  <c r="C24"/>
  <c r="P23"/>
  <c r="Q23" s="1"/>
  <c r="L23"/>
  <c r="K23"/>
  <c r="H23"/>
  <c r="F23"/>
  <c r="E23"/>
  <c r="C23"/>
  <c r="P22"/>
  <c r="Q22" s="1"/>
  <c r="L22"/>
  <c r="K22"/>
  <c r="H22"/>
  <c r="F22"/>
  <c r="E22"/>
  <c r="C22"/>
  <c r="P21"/>
  <c r="Q21" s="1"/>
  <c r="L21"/>
  <c r="K21"/>
  <c r="H21"/>
  <c r="F21"/>
  <c r="E21"/>
  <c r="C21"/>
  <c r="P20"/>
  <c r="Q20" s="1"/>
  <c r="L20"/>
  <c r="K20"/>
  <c r="H20"/>
  <c r="F20"/>
  <c r="E20"/>
  <c r="C20"/>
  <c r="P19"/>
  <c r="Q19" s="1"/>
  <c r="L19"/>
  <c r="K19"/>
  <c r="H19"/>
  <c r="F19"/>
  <c r="E19"/>
  <c r="C19"/>
  <c r="P18"/>
  <c r="Q18" s="1"/>
  <c r="L18"/>
  <c r="K18"/>
  <c r="H18"/>
  <c r="F18"/>
  <c r="E18"/>
  <c r="C18"/>
  <c r="F17"/>
  <c r="E17"/>
  <c r="C17"/>
  <c r="F16"/>
  <c r="E16"/>
  <c r="C16"/>
  <c r="F15"/>
  <c r="E15"/>
  <c r="C15"/>
  <c r="F14"/>
  <c r="E14"/>
  <c r="C14"/>
  <c r="F13"/>
  <c r="E13"/>
  <c r="C13"/>
  <c r="F12"/>
  <c r="E12"/>
  <c r="C12"/>
  <c r="F11"/>
  <c r="E11"/>
  <c r="C11"/>
  <c r="F10"/>
  <c r="E10"/>
  <c r="C10"/>
</calcChain>
</file>

<file path=xl/sharedStrings.xml><?xml version="1.0" encoding="utf-8"?>
<sst xmlns="http://schemas.openxmlformats.org/spreadsheetml/2006/main" count="48" uniqueCount="36">
  <si>
    <t>SISTEMA EDUCATIVO ESTATAL</t>
  </si>
  <si>
    <t>Dirección de Planeación, Programación y Presupuesto</t>
  </si>
  <si>
    <t>Departamento de Información y Estadística Educativa</t>
  </si>
  <si>
    <t>Cobertura en Educación Primaria</t>
  </si>
  <si>
    <t>Atención a la demanda de 6 a 11 años *</t>
  </si>
  <si>
    <t>Ciclo Escolar</t>
  </si>
  <si>
    <t xml:space="preserve">Matrícula </t>
  </si>
  <si>
    <t>% Incremento Matrícula</t>
  </si>
  <si>
    <t>Población de 6 a 12 años¹</t>
  </si>
  <si>
    <t>% Incremento Población</t>
  </si>
  <si>
    <t>% Cobertura</t>
  </si>
  <si>
    <t>Matrícula Total</t>
  </si>
  <si>
    <t>Matrícula de 6 a 11 años</t>
  </si>
  <si>
    <t>Población de 6 a 11 años¹</t>
  </si>
  <si>
    <t>% Cobertura Total vs Matrícula Total</t>
  </si>
  <si>
    <t>% Tasa Neta de Escolarización vs Matrícula de 6 a 11 años</t>
  </si>
  <si>
    <t>Matrícula de 6 a 11 años *</t>
  </si>
  <si>
    <t>% Cobertura Total vs Matrícula de 6 a 11 años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</si>
  <si>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</si>
  <si>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</si>
  <si>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</si>
  <si>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</si>
  <si>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</si>
  <si>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</si>
  <si>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</si>
  <si>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</si>
  <si>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</si>
  <si>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</si>
  <si>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</si>
  <si>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</si>
  <si>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</si>
  <si>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</si>
  <si>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</si>
  <si>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</si>
  <si>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</si>
  <si>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¹Proyecciones de población a mitad de año, CONAPO 2015. www.conapo.gob.mx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</si>
</sst>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"/>
    <numFmt numFmtId="165" formatCode="0.0"/>
    <numFmt numFmtId="166" formatCode="General_)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sz val="9"/>
      <name val="Arial"/>
      <family val="2"/>
    </font>
    <font>
      <sz val="8"/>
      <color rgb="FF002060"/>
      <name val="Tahoma"/>
      <family val="2"/>
    </font>
    <font>
      <sz val="9"/>
      <color rgb="FF002060"/>
      <name val="Tahoma"/>
      <family val="2"/>
    </font>
    <font>
      <sz val="7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6" fontId="9" fillId="0" borderId="0"/>
    <xf numFmtId="166" fontId="9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6" fontId="9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15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3" fontId="5" fillId="17" borderId="0" xfId="0" applyNumberFormat="1" applyFont="1" applyFill="1" applyBorder="1" applyAlignment="1">
      <alignment horizontal="center"/>
    </xf>
    <xf numFmtId="164" fontId="5" fillId="17" borderId="0" xfId="0" applyNumberFormat="1" applyFont="1" applyFill="1" applyBorder="1" applyAlignment="1">
      <alignment horizontal="center"/>
    </xf>
    <xf numFmtId="165" fontId="5" fillId="17" borderId="0" xfId="0" applyNumberFormat="1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3" fontId="6" fillId="17" borderId="0" xfId="0" applyNumberFormat="1" applyFont="1" applyFill="1" applyBorder="1" applyAlignment="1">
      <alignment horizontal="center"/>
    </xf>
    <xf numFmtId="164" fontId="6" fillId="17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3" fontId="5" fillId="17" borderId="0" xfId="0" applyNumberFormat="1" applyFont="1" applyFill="1" applyBorder="1" applyAlignment="1">
      <alignment horizontal="center" vertical="center"/>
    </xf>
    <xf numFmtId="164" fontId="5" fillId="17" borderId="0" xfId="0" applyNumberFormat="1" applyFont="1" applyFill="1" applyBorder="1" applyAlignment="1">
      <alignment horizontal="center" vertical="center"/>
    </xf>
    <xf numFmtId="165" fontId="5" fillId="17" borderId="0" xfId="0" applyNumberFormat="1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3" fontId="6" fillId="17" borderId="0" xfId="0" applyNumberFormat="1" applyFont="1" applyFill="1" applyBorder="1" applyAlignment="1">
      <alignment horizontal="center" vertical="center"/>
    </xf>
    <xf numFmtId="164" fontId="6" fillId="17" borderId="0" xfId="0" applyNumberFormat="1" applyFont="1" applyFill="1" applyBorder="1" applyAlignment="1">
      <alignment horizontal="center" vertical="center"/>
    </xf>
    <xf numFmtId="165" fontId="6" fillId="17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3" fontId="0" fillId="0" borderId="0" xfId="0" applyNumberFormat="1"/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showGridLines="0" tabSelected="1" workbookViewId="0">
      <selection activeCell="A28" sqref="A28"/>
    </sheetView>
  </sheetViews>
  <sheetFormatPr baseColWidth="10" defaultColWidth="11.42578125" defaultRowHeight="12.75"/>
  <cols>
    <col min="1" max="1" width="12.140625" customWidth="1"/>
    <col min="2" max="3" width="11.42578125" customWidth="1"/>
    <col min="4" max="4" width="14.5703125" customWidth="1"/>
    <col min="5" max="5" width="11.42578125" customWidth="1"/>
    <col min="6" max="6" width="13.5703125" customWidth="1"/>
    <col min="9" max="9" width="12.140625" customWidth="1"/>
    <col min="10" max="10" width="12.85546875" customWidth="1"/>
    <col min="11" max="11" width="15" customWidth="1"/>
    <col min="12" max="12" width="16.28515625" customWidth="1"/>
    <col min="14" max="14" width="14" customWidth="1"/>
    <col min="15" max="16" width="17.85546875" customWidth="1"/>
    <col min="17" max="17" width="20.140625" customWidth="1"/>
  </cols>
  <sheetData>
    <row r="1" spans="1:17">
      <c r="A1" s="1" t="s">
        <v>0</v>
      </c>
      <c r="B1" s="1"/>
      <c r="C1" s="1"/>
      <c r="D1" s="1"/>
      <c r="E1" s="1"/>
      <c r="F1" s="1"/>
    </row>
    <row r="2" spans="1:17">
      <c r="A2" s="1" t="s">
        <v>1</v>
      </c>
      <c r="B2" s="1"/>
      <c r="C2" s="1"/>
      <c r="D2" s="1"/>
      <c r="E2" s="1"/>
      <c r="F2" s="1"/>
    </row>
    <row r="3" spans="1:17">
      <c r="A3" s="1" t="s">
        <v>2</v>
      </c>
      <c r="B3" s="1"/>
      <c r="C3" s="1"/>
      <c r="D3" s="1"/>
      <c r="E3" s="1"/>
      <c r="F3" s="1"/>
    </row>
    <row r="4" spans="1:17">
      <c r="A4" s="1"/>
      <c r="B4" s="1"/>
      <c r="C4" s="1"/>
      <c r="D4" s="1"/>
      <c r="E4" s="1"/>
      <c r="F4" s="1"/>
    </row>
    <row r="5" spans="1:17">
      <c r="A5" s="1" t="s">
        <v>3</v>
      </c>
      <c r="B5" s="1"/>
      <c r="C5" s="1"/>
      <c r="D5" s="1"/>
      <c r="E5" s="1"/>
      <c r="F5" s="1"/>
    </row>
    <row r="6" spans="1:17" ht="13.5" thickBot="1"/>
    <row r="7" spans="1:17" ht="21" customHeight="1" thickTop="1" thickBot="1">
      <c r="A7" s="2" t="s">
        <v>3</v>
      </c>
      <c r="B7" s="2"/>
      <c r="C7" s="2"/>
      <c r="D7" s="2"/>
      <c r="E7" s="2"/>
      <c r="F7" s="2"/>
      <c r="H7" s="2" t="s">
        <v>3</v>
      </c>
      <c r="I7" s="2"/>
      <c r="J7" s="2"/>
      <c r="K7" s="2"/>
      <c r="L7" s="2"/>
      <c r="N7" s="2" t="s">
        <v>4</v>
      </c>
      <c r="O7" s="2"/>
      <c r="P7" s="2"/>
      <c r="Q7" s="2"/>
    </row>
    <row r="8" spans="1:17" ht="43.5" customHeight="1" thickTop="1">
      <c r="A8" s="3" t="s">
        <v>5</v>
      </c>
      <c r="B8" s="4" t="s">
        <v>6</v>
      </c>
      <c r="C8" s="5" t="s">
        <v>7</v>
      </c>
      <c r="D8" s="4" t="s">
        <v>8</v>
      </c>
      <c r="E8" s="5" t="s">
        <v>9</v>
      </c>
      <c r="F8" s="5" t="s">
        <v>10</v>
      </c>
      <c r="H8" s="4" t="s">
        <v>11</v>
      </c>
      <c r="I8" s="4" t="s">
        <v>12</v>
      </c>
      <c r="J8" s="4" t="s">
        <v>13</v>
      </c>
      <c r="K8" s="5" t="s">
        <v>14</v>
      </c>
      <c r="L8" s="5" t="s">
        <v>15</v>
      </c>
      <c r="M8" s="6"/>
      <c r="N8" s="3" t="s">
        <v>5</v>
      </c>
      <c r="O8" s="4" t="s">
        <v>16</v>
      </c>
      <c r="P8" s="4" t="s">
        <v>13</v>
      </c>
      <c r="Q8" s="5" t="s">
        <v>17</v>
      </c>
    </row>
    <row r="9" spans="1:17" hidden="1">
      <c r="A9" s="7" t="s">
        <v>18</v>
      </c>
      <c r="B9" s="8">
        <v>343181</v>
      </c>
      <c r="C9" s="9">
        <v>2.7389591416391301</v>
      </c>
      <c r="D9" s="8">
        <v>342630</v>
      </c>
      <c r="E9" s="9">
        <v>2.3166979770753438</v>
      </c>
      <c r="F9" s="10">
        <v>91.320360086109858</v>
      </c>
      <c r="H9" s="11"/>
      <c r="I9" s="12"/>
      <c r="J9" s="12"/>
      <c r="K9" s="13"/>
      <c r="L9" s="13"/>
      <c r="M9" s="6"/>
      <c r="N9" s="11"/>
      <c r="O9" s="12"/>
      <c r="P9" s="12"/>
      <c r="Q9" s="13"/>
    </row>
    <row r="10" spans="1:17" hidden="1">
      <c r="A10" s="7" t="s">
        <v>19</v>
      </c>
      <c r="B10" s="8">
        <v>349798</v>
      </c>
      <c r="C10" s="9">
        <f t="shared" ref="C10:C23" si="0">(B10/B9-1)*100</f>
        <v>1.9281370472141512</v>
      </c>
      <c r="D10" s="8">
        <v>352275</v>
      </c>
      <c r="E10" s="9">
        <f t="shared" ref="E10:E23" si="1">(D10/D9-1)*100</f>
        <v>2.8149899308291815</v>
      </c>
      <c r="F10" s="10">
        <f t="shared" ref="F10:F23" si="2">B10/D10*100</f>
        <v>99.296856149315161</v>
      </c>
      <c r="H10" s="11"/>
      <c r="I10" s="12"/>
      <c r="J10" s="12"/>
      <c r="K10" s="13"/>
      <c r="L10" s="13"/>
      <c r="M10" s="6"/>
      <c r="N10" s="11"/>
      <c r="O10" s="12"/>
      <c r="P10" s="12"/>
      <c r="Q10" s="13"/>
    </row>
    <row r="11" spans="1:17" hidden="1">
      <c r="A11" s="14" t="s">
        <v>20</v>
      </c>
      <c r="B11" s="15">
        <v>358359</v>
      </c>
      <c r="C11" s="16">
        <f t="shared" si="0"/>
        <v>2.4474125066466845</v>
      </c>
      <c r="D11" s="15">
        <v>360872</v>
      </c>
      <c r="E11" s="16">
        <f t="shared" si="1"/>
        <v>2.4404229650131226</v>
      </c>
      <c r="F11" s="17">
        <f t="shared" si="2"/>
        <v>99.303631204415964</v>
      </c>
      <c r="H11" s="18"/>
      <c r="I11" s="19"/>
      <c r="J11" s="19"/>
      <c r="K11" s="20"/>
      <c r="L11" s="20"/>
      <c r="M11" s="6"/>
      <c r="N11" s="18"/>
      <c r="O11" s="19"/>
      <c r="P11" s="19"/>
      <c r="Q11" s="20"/>
    </row>
    <row r="12" spans="1:17" ht="20.25" hidden="1" customHeight="1">
      <c r="A12" s="21" t="s">
        <v>21</v>
      </c>
      <c r="B12" s="22">
        <v>366533</v>
      </c>
      <c r="C12" s="23">
        <f t="shared" si="0"/>
        <v>2.2809528991876826</v>
      </c>
      <c r="D12" s="22">
        <v>369273</v>
      </c>
      <c r="E12" s="23">
        <f t="shared" si="1"/>
        <v>2.3279722450065377</v>
      </c>
      <c r="F12" s="24">
        <f t="shared" si="2"/>
        <v>99.258001532741361</v>
      </c>
      <c r="H12" s="25"/>
      <c r="I12" s="26"/>
      <c r="J12" s="26"/>
      <c r="K12" s="27"/>
      <c r="L12" s="27"/>
      <c r="M12" s="6"/>
      <c r="N12" s="25"/>
      <c r="O12" s="26"/>
      <c r="P12" s="26"/>
      <c r="Q12" s="27"/>
    </row>
    <row r="13" spans="1:17" ht="20.25" hidden="1" customHeight="1">
      <c r="A13" s="28" t="s">
        <v>22</v>
      </c>
      <c r="B13" s="29">
        <v>372084</v>
      </c>
      <c r="C13" s="30">
        <f t="shared" si="0"/>
        <v>1.5144611808486586</v>
      </c>
      <c r="D13" s="29">
        <v>377163</v>
      </c>
      <c r="E13" s="30">
        <f t="shared" si="1"/>
        <v>2.136630622872504</v>
      </c>
      <c r="F13" s="31">
        <f t="shared" si="2"/>
        <v>98.653367376969641</v>
      </c>
      <c r="H13" s="32"/>
      <c r="I13" s="33"/>
      <c r="J13" s="33"/>
      <c r="K13" s="34"/>
      <c r="L13" s="34"/>
      <c r="M13" s="6"/>
      <c r="N13" s="32"/>
      <c r="O13" s="33"/>
      <c r="P13" s="33"/>
      <c r="Q13" s="34"/>
    </row>
    <row r="14" spans="1:17" ht="20.25" hidden="1" customHeight="1">
      <c r="A14" s="21" t="s">
        <v>23</v>
      </c>
      <c r="B14" s="22">
        <v>376994</v>
      </c>
      <c r="C14" s="23">
        <f t="shared" si="0"/>
        <v>1.319594500166632</v>
      </c>
      <c r="D14" s="22">
        <v>438518</v>
      </c>
      <c r="E14" s="23">
        <f t="shared" si="1"/>
        <v>16.267502379607745</v>
      </c>
      <c r="F14" s="24">
        <f t="shared" si="2"/>
        <v>85.970017194277091</v>
      </c>
      <c r="H14" s="25"/>
      <c r="I14" s="26"/>
      <c r="J14" s="26"/>
      <c r="K14" s="27"/>
      <c r="L14" s="27"/>
      <c r="M14" s="6"/>
      <c r="N14" s="25"/>
      <c r="O14" s="26"/>
      <c r="P14" s="26"/>
      <c r="Q14" s="27"/>
    </row>
    <row r="15" spans="1:17" ht="21.75" hidden="1" customHeight="1">
      <c r="A15" s="32" t="s">
        <v>24</v>
      </c>
      <c r="B15" s="33">
        <v>382695</v>
      </c>
      <c r="C15" s="34">
        <f t="shared" si="0"/>
        <v>1.5122256587638105</v>
      </c>
      <c r="D15" s="33">
        <v>443209</v>
      </c>
      <c r="E15" s="34">
        <f t="shared" si="1"/>
        <v>1.0697394405702942</v>
      </c>
      <c r="F15" s="35">
        <f t="shared" si="2"/>
        <v>86.346396395380054</v>
      </c>
      <c r="H15" s="32"/>
      <c r="I15" s="33"/>
      <c r="J15" s="33"/>
      <c r="K15" s="34"/>
      <c r="L15" s="34"/>
      <c r="M15" s="6"/>
      <c r="N15" s="32"/>
      <c r="O15" s="33"/>
      <c r="P15" s="33"/>
      <c r="Q15" s="34"/>
    </row>
    <row r="16" spans="1:17" ht="21.75" hidden="1" customHeight="1">
      <c r="A16" s="25" t="s">
        <v>25</v>
      </c>
      <c r="B16" s="26">
        <v>388056</v>
      </c>
      <c r="C16" s="27">
        <f t="shared" si="0"/>
        <v>1.4008544663504985</v>
      </c>
      <c r="D16" s="26">
        <v>446190</v>
      </c>
      <c r="E16" s="27">
        <f t="shared" si="1"/>
        <v>0.67259464496434163</v>
      </c>
      <c r="F16" s="36">
        <f t="shared" si="2"/>
        <v>86.971021313790089</v>
      </c>
      <c r="H16" s="25"/>
      <c r="I16" s="26"/>
      <c r="J16" s="26"/>
      <c r="K16" s="27"/>
      <c r="L16" s="27"/>
      <c r="M16" s="6"/>
      <c r="N16" s="25"/>
      <c r="O16" s="26"/>
      <c r="P16" s="26"/>
      <c r="Q16" s="27"/>
    </row>
    <row r="17" spans="1:17" ht="21.75" hidden="1" customHeight="1">
      <c r="A17" s="32" t="s">
        <v>26</v>
      </c>
      <c r="B17" s="33">
        <v>408909</v>
      </c>
      <c r="C17" s="34">
        <f t="shared" si="0"/>
        <v>5.373708949223821</v>
      </c>
      <c r="D17" s="33">
        <v>447104</v>
      </c>
      <c r="E17" s="34">
        <f t="shared" si="1"/>
        <v>0.20484546941885728</v>
      </c>
      <c r="F17" s="35">
        <f t="shared" si="2"/>
        <v>91.457244846836531</v>
      </c>
      <c r="H17" s="32"/>
      <c r="I17" s="33"/>
      <c r="J17" s="33"/>
      <c r="K17" s="34"/>
      <c r="L17" s="34"/>
      <c r="M17" s="6"/>
      <c r="N17" s="32"/>
      <c r="O17" s="33"/>
      <c r="P17" s="33"/>
      <c r="Q17" s="34"/>
    </row>
    <row r="18" spans="1:17" ht="21.75" hidden="1" customHeight="1">
      <c r="A18" s="25" t="s">
        <v>27</v>
      </c>
      <c r="B18" s="26">
        <v>414131</v>
      </c>
      <c r="C18" s="27">
        <f t="shared" si="0"/>
        <v>1.2770567534585942</v>
      </c>
      <c r="D18" s="26">
        <v>446423</v>
      </c>
      <c r="E18" s="27">
        <f t="shared" si="1"/>
        <v>-0.15231355568279259</v>
      </c>
      <c r="F18" s="36">
        <f t="shared" si="2"/>
        <v>92.766501725941538</v>
      </c>
      <c r="H18" s="26">
        <f>B18</f>
        <v>414131</v>
      </c>
      <c r="I18" s="26">
        <v>381409</v>
      </c>
      <c r="J18" s="26">
        <v>382012</v>
      </c>
      <c r="K18" s="27">
        <f>H18/J18*100</f>
        <v>108.40785106227028</v>
      </c>
      <c r="L18" s="27">
        <f t="shared" ref="L18:L25" si="3">I18/J18*100</f>
        <v>99.842151555448524</v>
      </c>
      <c r="M18" s="6"/>
      <c r="N18" s="25" t="s">
        <v>27</v>
      </c>
      <c r="O18" s="26">
        <v>384353</v>
      </c>
      <c r="P18" s="26">
        <f>J18</f>
        <v>382012</v>
      </c>
      <c r="Q18" s="27">
        <f t="shared" ref="Q18:Q25" si="4">O18/P18*100</f>
        <v>100.6128079746186</v>
      </c>
    </row>
    <row r="19" spans="1:17" ht="21.75" customHeight="1">
      <c r="A19" s="32" t="s">
        <v>28</v>
      </c>
      <c r="B19" s="33">
        <v>408642</v>
      </c>
      <c r="C19" s="34">
        <f t="shared" si="0"/>
        <v>-1.3254260125419304</v>
      </c>
      <c r="D19" s="33">
        <v>444721</v>
      </c>
      <c r="E19" s="34">
        <f t="shared" si="1"/>
        <v>-0.38125275803442271</v>
      </c>
      <c r="F19" s="35">
        <f t="shared" si="2"/>
        <v>91.88727314428597</v>
      </c>
      <c r="H19" s="33">
        <f t="shared" ref="H19:H25" si="5">B19</f>
        <v>408642</v>
      </c>
      <c r="I19" s="33">
        <v>376970</v>
      </c>
      <c r="J19" s="33">
        <v>380117</v>
      </c>
      <c r="K19" s="34">
        <f t="shared" ref="K19:K25" si="6">H19/J19*100</f>
        <v>107.50426842261724</v>
      </c>
      <c r="L19" s="34">
        <f t="shared" si="3"/>
        <v>99.17209701223571</v>
      </c>
      <c r="M19" s="6"/>
      <c r="N19" s="32" t="s">
        <v>28</v>
      </c>
      <c r="O19" s="33">
        <v>379128</v>
      </c>
      <c r="P19" s="33">
        <f t="shared" ref="P19:P25" si="7">J19</f>
        <v>380117</v>
      </c>
      <c r="Q19" s="34">
        <f t="shared" si="4"/>
        <v>99.739816951096643</v>
      </c>
    </row>
    <row r="20" spans="1:17" ht="21.75" customHeight="1">
      <c r="A20" s="25" t="s">
        <v>29</v>
      </c>
      <c r="B20" s="26">
        <v>404354</v>
      </c>
      <c r="C20" s="27">
        <f t="shared" si="0"/>
        <v>-1.0493292417323774</v>
      </c>
      <c r="D20" s="26">
        <v>442513</v>
      </c>
      <c r="E20" s="27">
        <f t="shared" si="1"/>
        <v>-0.49649105843888597</v>
      </c>
      <c r="F20" s="36">
        <f t="shared" si="2"/>
        <v>91.376750513544238</v>
      </c>
      <c r="H20" s="26">
        <f t="shared" si="5"/>
        <v>404354</v>
      </c>
      <c r="I20" s="26">
        <v>373043</v>
      </c>
      <c r="J20" s="26">
        <v>378182</v>
      </c>
      <c r="K20" s="27">
        <f t="shared" si="6"/>
        <v>106.92047744207815</v>
      </c>
      <c r="L20" s="27">
        <f t="shared" si="3"/>
        <v>98.641130460994972</v>
      </c>
      <c r="M20" s="6"/>
      <c r="N20" s="25" t="s">
        <v>29</v>
      </c>
      <c r="O20" s="26">
        <v>375216</v>
      </c>
      <c r="P20" s="26">
        <f t="shared" si="7"/>
        <v>378182</v>
      </c>
      <c r="Q20" s="27">
        <f t="shared" si="4"/>
        <v>99.21572153090311</v>
      </c>
    </row>
    <row r="21" spans="1:17" ht="21.75" customHeight="1">
      <c r="A21" s="32" t="s">
        <v>30</v>
      </c>
      <c r="B21" s="33">
        <v>404556</v>
      </c>
      <c r="C21" s="34">
        <f t="shared" si="0"/>
        <v>4.9956226474812127E-2</v>
      </c>
      <c r="D21" s="33">
        <v>440662</v>
      </c>
      <c r="E21" s="34">
        <f t="shared" si="1"/>
        <v>-0.41829279591786284</v>
      </c>
      <c r="F21" s="35">
        <f t="shared" si="2"/>
        <v>91.806418524855786</v>
      </c>
      <c r="H21" s="33">
        <f t="shared" si="5"/>
        <v>404556</v>
      </c>
      <c r="I21" s="33">
        <v>374609</v>
      </c>
      <c r="J21" s="33">
        <v>376719</v>
      </c>
      <c r="K21" s="34">
        <f t="shared" si="6"/>
        <v>107.38932732354884</v>
      </c>
      <c r="L21" s="34">
        <f t="shared" si="3"/>
        <v>99.439900827938061</v>
      </c>
      <c r="M21" s="6"/>
      <c r="N21" s="32" t="s">
        <v>30</v>
      </c>
      <c r="O21" s="33">
        <v>376625</v>
      </c>
      <c r="P21" s="33">
        <f t="shared" si="7"/>
        <v>376719</v>
      </c>
      <c r="Q21" s="34">
        <f t="shared" si="4"/>
        <v>99.975047714609559</v>
      </c>
    </row>
    <row r="22" spans="1:17" ht="21.75" customHeight="1">
      <c r="A22" s="25" t="s">
        <v>31</v>
      </c>
      <c r="B22" s="26">
        <v>403020</v>
      </c>
      <c r="C22" s="27">
        <f t="shared" si="0"/>
        <v>-0.37967549609942974</v>
      </c>
      <c r="D22" s="26">
        <v>439396</v>
      </c>
      <c r="E22" s="27">
        <f t="shared" si="1"/>
        <v>-0.28729502430434595</v>
      </c>
      <c r="F22" s="36">
        <f t="shared" si="2"/>
        <v>91.72136296188404</v>
      </c>
      <c r="H22" s="26">
        <f t="shared" si="5"/>
        <v>403020</v>
      </c>
      <c r="I22" s="26">
        <v>373777</v>
      </c>
      <c r="J22" s="26">
        <v>376082</v>
      </c>
      <c r="K22" s="27">
        <f t="shared" si="6"/>
        <v>107.16279960221442</v>
      </c>
      <c r="L22" s="27">
        <f t="shared" si="3"/>
        <v>99.387101749086639</v>
      </c>
      <c r="M22" s="6"/>
      <c r="N22" s="25" t="s">
        <v>31</v>
      </c>
      <c r="O22" s="26">
        <v>375666</v>
      </c>
      <c r="P22" s="26">
        <f t="shared" si="7"/>
        <v>376082</v>
      </c>
      <c r="Q22" s="27">
        <f t="shared" si="4"/>
        <v>99.889385825431688</v>
      </c>
    </row>
    <row r="23" spans="1:17" ht="21.75" customHeight="1">
      <c r="A23" s="32" t="s">
        <v>32</v>
      </c>
      <c r="B23" s="33">
        <v>388670</v>
      </c>
      <c r="C23" s="34">
        <f t="shared" si="0"/>
        <v>-3.5606173390898666</v>
      </c>
      <c r="D23" s="33">
        <v>438682</v>
      </c>
      <c r="E23" s="34">
        <f t="shared" si="1"/>
        <v>-0.16249578967492129</v>
      </c>
      <c r="F23" s="35">
        <f t="shared" si="2"/>
        <v>88.599486644083868</v>
      </c>
      <c r="H23" s="33">
        <f t="shared" si="5"/>
        <v>388670</v>
      </c>
      <c r="I23" s="33">
        <v>361268</v>
      </c>
      <c r="J23" s="33">
        <v>375968</v>
      </c>
      <c r="K23" s="34">
        <f t="shared" si="6"/>
        <v>103.37847901949102</v>
      </c>
      <c r="L23" s="34">
        <f t="shared" si="3"/>
        <v>96.090092773853101</v>
      </c>
      <c r="M23" s="6"/>
      <c r="N23" s="32" t="s">
        <v>32</v>
      </c>
      <c r="O23" s="33">
        <v>375219</v>
      </c>
      <c r="P23" s="33">
        <f t="shared" si="7"/>
        <v>375968</v>
      </c>
      <c r="Q23" s="34">
        <f t="shared" si="4"/>
        <v>99.800780917524904</v>
      </c>
    </row>
    <row r="24" spans="1:17" ht="21.75" customHeight="1">
      <c r="A24" s="25" t="s">
        <v>33</v>
      </c>
      <c r="B24" s="26">
        <v>387720</v>
      </c>
      <c r="C24" s="27">
        <f>(B24/B23-1)*100</f>
        <v>-0.24442328968019567</v>
      </c>
      <c r="D24" s="26">
        <v>438333</v>
      </c>
      <c r="E24" s="27">
        <f>(D24/D23-1)*100</f>
        <v>-7.9556489666776642E-2</v>
      </c>
      <c r="F24" s="36">
        <f>B24/D24*100</f>
        <v>88.453299204029818</v>
      </c>
      <c r="H24" s="26">
        <f t="shared" si="5"/>
        <v>387720</v>
      </c>
      <c r="I24" s="26">
        <v>380543</v>
      </c>
      <c r="J24" s="26">
        <v>375967</v>
      </c>
      <c r="K24" s="27">
        <f t="shared" si="6"/>
        <v>103.12607223506318</v>
      </c>
      <c r="L24" s="27">
        <f t="shared" si="3"/>
        <v>101.21712809900869</v>
      </c>
      <c r="M24" s="6"/>
      <c r="N24" s="25" t="s">
        <v>33</v>
      </c>
      <c r="O24" s="26">
        <v>376520</v>
      </c>
      <c r="P24" s="26">
        <f t="shared" si="7"/>
        <v>375967</v>
      </c>
      <c r="Q24" s="27">
        <f t="shared" si="4"/>
        <v>100.14708737734961</v>
      </c>
    </row>
    <row r="25" spans="1:17" ht="21.75" customHeight="1">
      <c r="A25" s="32" t="s">
        <v>34</v>
      </c>
      <c r="B25" s="33">
        <v>385387</v>
      </c>
      <c r="C25" s="34">
        <f t="shared" ref="C25" si="8">(B25/B24-1)*100</f>
        <v>-0.60172289280924218</v>
      </c>
      <c r="D25" s="33">
        <v>438889</v>
      </c>
      <c r="E25" s="34">
        <f t="shared" ref="E25" si="9">(D25/D24-1)*100</f>
        <v>0.12684420292334853</v>
      </c>
      <c r="F25" s="35">
        <f t="shared" ref="F25" si="10">B25/D25*100</f>
        <v>87.809673972234435</v>
      </c>
      <c r="H25" s="33">
        <f t="shared" si="5"/>
        <v>385387</v>
      </c>
      <c r="I25" s="33">
        <v>359526</v>
      </c>
      <c r="J25" s="33">
        <v>376576</v>
      </c>
      <c r="K25" s="34">
        <f t="shared" si="6"/>
        <v>102.33976674031271</v>
      </c>
      <c r="L25" s="34">
        <f t="shared" si="3"/>
        <v>95.472361488783136</v>
      </c>
      <c r="M25" s="6"/>
      <c r="N25" s="32" t="s">
        <v>34</v>
      </c>
      <c r="O25" s="33">
        <v>375310</v>
      </c>
      <c r="P25" s="33">
        <f t="shared" si="7"/>
        <v>376576</v>
      </c>
      <c r="Q25" s="34">
        <f t="shared" si="4"/>
        <v>99.663812882392932</v>
      </c>
    </row>
    <row r="26" spans="1:17" ht="7.5" customHeight="1" thickBot="1">
      <c r="A26" s="37"/>
      <c r="B26" s="38"/>
      <c r="C26" s="39"/>
      <c r="D26" s="38"/>
      <c r="E26" s="39"/>
      <c r="F26" s="40"/>
      <c r="H26" s="40"/>
      <c r="I26" s="40"/>
      <c r="J26" s="40"/>
      <c r="K26" s="40"/>
      <c r="L26" s="40"/>
      <c r="M26" s="6"/>
      <c r="N26" s="40"/>
      <c r="O26" s="40"/>
      <c r="P26" s="40"/>
      <c r="Q26" s="40"/>
    </row>
    <row r="27" spans="1:17" ht="13.5" thickTop="1">
      <c r="A27" s="41" t="s">
        <v>35</v>
      </c>
    </row>
    <row r="28" spans="1:17">
      <c r="I28" s="42"/>
      <c r="O28" s="42"/>
    </row>
  </sheetData>
  <mergeCells count="8">
    <mergeCell ref="H7:L7"/>
    <mergeCell ref="N7:Q7"/>
    <mergeCell ref="A1:F1"/>
    <mergeCell ref="A2:F2"/>
    <mergeCell ref="A3:F3"/>
    <mergeCell ref="A4:F4"/>
    <mergeCell ref="A5:F5"/>
    <mergeCell ref="A7:F7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coobert. edu. prim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2016-03-08T18:05:52Z</dcterms:created>
  <dcterms:modified xsi:type="dcterms:W3CDTF">2016-03-08T18:06:01Z</dcterms:modified>
</cp:coreProperties>
</file>