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coobert. edu. sec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P25" i="1"/>
  <c r="Q25" s="1"/>
  <c r="L25"/>
  <c r="K25"/>
  <c r="H25"/>
  <c r="F25"/>
  <c r="E25"/>
  <c r="C25"/>
  <c r="P24"/>
  <c r="Q24" s="1"/>
  <c r="L24"/>
  <c r="K24"/>
  <c r="H24"/>
  <c r="F24"/>
  <c r="E24"/>
  <c r="C24"/>
  <c r="P23"/>
  <c r="Q23" s="1"/>
  <c r="L23"/>
  <c r="K23"/>
  <c r="H23"/>
  <c r="F23"/>
  <c r="E23"/>
  <c r="C23"/>
  <c r="P22"/>
  <c r="Q22" s="1"/>
  <c r="L22"/>
  <c r="K22"/>
  <c r="H22"/>
  <c r="F22"/>
  <c r="E22"/>
  <c r="C22"/>
  <c r="P21"/>
  <c r="Q21" s="1"/>
  <c r="L21"/>
  <c r="K21"/>
  <c r="H21"/>
  <c r="F21"/>
  <c r="E21"/>
  <c r="C21"/>
  <c r="P20"/>
  <c r="Q20" s="1"/>
  <c r="L20"/>
  <c r="K20"/>
  <c r="H20"/>
  <c r="F20"/>
  <c r="E20"/>
  <c r="C20"/>
  <c r="P19"/>
  <c r="Q19" s="1"/>
  <c r="L19"/>
  <c r="K19"/>
  <c r="H19"/>
  <c r="F19"/>
  <c r="E19"/>
  <c r="C19"/>
  <c r="P18"/>
  <c r="Q18" s="1"/>
  <c r="L18"/>
  <c r="K18"/>
  <c r="H18"/>
  <c r="F18"/>
  <c r="E18"/>
  <c r="C18"/>
  <c r="F17"/>
  <c r="E17"/>
  <c r="C17"/>
  <c r="F16"/>
  <c r="E16"/>
  <c r="C16"/>
  <c r="F15"/>
  <c r="E15"/>
  <c r="C15"/>
  <c r="F14"/>
  <c r="E14"/>
  <c r="C14"/>
  <c r="F13"/>
  <c r="E13"/>
  <c r="C13"/>
  <c r="F12"/>
  <c r="E12"/>
  <c r="C12"/>
  <c r="F11"/>
  <c r="E11"/>
  <c r="C11"/>
  <c r="F10"/>
  <c r="E10"/>
  <c r="C10"/>
  <c r="F9"/>
  <c r="E9"/>
  <c r="C9"/>
</calcChain>
</file>

<file path=xl/sharedStrings.xml><?xml version="1.0" encoding="utf-8"?>
<sst xmlns="http://schemas.openxmlformats.org/spreadsheetml/2006/main" count="48" uniqueCount="36">
  <si>
    <t>SISTEMA EDUCATIVO ESTATAL</t>
  </si>
  <si>
    <t>Dirección de Planeación, Programación y Presupuesto</t>
  </si>
  <si>
    <t>Departamento de Información y Estadística Educativa</t>
  </si>
  <si>
    <t>Cobertura en Educación Secundaria</t>
  </si>
  <si>
    <t>Atención a la demanda de 12 a 14 años *</t>
  </si>
  <si>
    <t>Ciclo Escolar</t>
  </si>
  <si>
    <t xml:space="preserve">Matrícula </t>
  </si>
  <si>
    <t>% Incremento Matrícula</t>
  </si>
  <si>
    <t>Población de 13 a 15 años¹</t>
  </si>
  <si>
    <t>% Incremento Población</t>
  </si>
  <si>
    <t>% Cobertura</t>
  </si>
  <si>
    <t>Matrícula Total</t>
  </si>
  <si>
    <t>Matrícula de 12 a 14 años</t>
  </si>
  <si>
    <t>Población de 12 a 14 años¹</t>
  </si>
  <si>
    <t>% Cobertura Total vs Matrícula Total</t>
  </si>
  <si>
    <t>% Tasa Neta de Escolarización vs Matrícula de 12 a 14 años</t>
  </si>
  <si>
    <t>Matrícula de 12 a 14 años *</t>
  </si>
  <si>
    <t>% Cobertura Total vs Matrícula de 12 a 14 años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</si>
  <si>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</si>
  <si>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</si>
  <si>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</si>
  <si>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</si>
  <si>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</si>
  <si>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</si>
  <si>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</si>
  <si>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</si>
  <si>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</si>
  <si>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</si>
  <si>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</si>
  <si>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</si>
  <si>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</si>
  <si>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</si>
  <si>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</si>
  <si>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</si>
  <si>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</si>
  <si>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¹Proyecciones de población a mitad de año, CONAPO 2015. www.conapo.gob.mx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</si>
</sst>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"/>
    <numFmt numFmtId="165" formatCode="0.0"/>
    <numFmt numFmtId="166" formatCode="General_)"/>
  </numFmts>
  <fonts count="10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sz val="9"/>
      <name val="Arial"/>
      <family val="2"/>
    </font>
    <font>
      <sz val="9"/>
      <color rgb="FF002060"/>
      <name val="Tahoma"/>
      <family val="2"/>
    </font>
    <font>
      <sz val="7"/>
      <name val="Tahoma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6" fontId="8" fillId="0" borderId="0"/>
    <xf numFmtId="166" fontId="8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6" fontId="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15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17" borderId="0" xfId="0" applyFont="1" applyFill="1" applyBorder="1" applyAlignment="1">
      <alignment horizontal="center"/>
    </xf>
    <xf numFmtId="3" fontId="5" fillId="17" borderId="0" xfId="0" applyNumberFormat="1" applyFont="1" applyFill="1" applyBorder="1" applyAlignment="1">
      <alignment horizontal="center"/>
    </xf>
    <xf numFmtId="164" fontId="5" fillId="17" borderId="0" xfId="0" applyNumberFormat="1" applyFont="1" applyFill="1" applyBorder="1" applyAlignment="1">
      <alignment horizontal="center"/>
    </xf>
    <xf numFmtId="165" fontId="5" fillId="17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3" fontId="5" fillId="17" borderId="0" xfId="0" applyNumberFormat="1" applyFont="1" applyFill="1" applyBorder="1" applyAlignment="1">
      <alignment horizontal="center" vertical="center"/>
    </xf>
    <xf numFmtId="164" fontId="5" fillId="17" borderId="0" xfId="0" applyNumberFormat="1" applyFont="1" applyFill="1" applyBorder="1" applyAlignment="1">
      <alignment horizontal="center" vertical="center"/>
    </xf>
    <xf numFmtId="165" fontId="5" fillId="17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6" fillId="0" borderId="0" xfId="0" applyFont="1"/>
    <xf numFmtId="3" fontId="4" fillId="0" borderId="0" xfId="0" applyNumberFormat="1" applyFont="1"/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showGridLines="0" tabSelected="1" zoomScale="110" zoomScaleNormal="110" workbookViewId="0">
      <selection activeCell="A28" sqref="A28"/>
    </sheetView>
  </sheetViews>
  <sheetFormatPr baseColWidth="10" defaultColWidth="11.42578125" defaultRowHeight="12.75"/>
  <cols>
    <col min="1" max="1" width="13.7109375" customWidth="1"/>
    <col min="4" max="4" width="14.28515625" customWidth="1"/>
    <col min="5" max="5" width="12.42578125" customWidth="1"/>
    <col min="6" max="6" width="11.5703125" customWidth="1"/>
    <col min="9" max="9" width="12.140625" customWidth="1"/>
    <col min="10" max="10" width="12" customWidth="1"/>
    <col min="11" max="11" width="13.28515625" customWidth="1"/>
    <col min="12" max="12" width="14.42578125" customWidth="1"/>
    <col min="14" max="14" width="12.7109375" customWidth="1"/>
    <col min="15" max="15" width="16.7109375" customWidth="1"/>
    <col min="16" max="16" width="17.140625" customWidth="1"/>
    <col min="17" max="17" width="22.7109375" customWidth="1"/>
  </cols>
  <sheetData>
    <row r="1" spans="1:17">
      <c r="A1" s="1" t="s">
        <v>0</v>
      </c>
      <c r="B1" s="1"/>
      <c r="C1" s="1"/>
      <c r="D1" s="1"/>
      <c r="E1" s="1"/>
      <c r="F1" s="1"/>
    </row>
    <row r="2" spans="1:17">
      <c r="A2" s="1" t="s">
        <v>1</v>
      </c>
      <c r="B2" s="1"/>
      <c r="C2" s="1"/>
      <c r="D2" s="1"/>
      <c r="E2" s="1"/>
      <c r="F2" s="1"/>
    </row>
    <row r="3" spans="1:17">
      <c r="A3" s="1" t="s">
        <v>2</v>
      </c>
      <c r="B3" s="1"/>
      <c r="C3" s="1"/>
      <c r="D3" s="1"/>
      <c r="E3" s="1"/>
      <c r="F3" s="1"/>
    </row>
    <row r="5" spans="1:17">
      <c r="A5" s="1" t="s">
        <v>3</v>
      </c>
      <c r="B5" s="1"/>
      <c r="C5" s="1"/>
      <c r="D5" s="1"/>
      <c r="E5" s="1"/>
      <c r="F5" s="1"/>
    </row>
    <row r="6" spans="1:17" ht="13.5" thickBot="1"/>
    <row r="7" spans="1:17" ht="17.25" customHeight="1" thickTop="1" thickBot="1">
      <c r="A7" s="2" t="s">
        <v>3</v>
      </c>
      <c r="B7" s="2"/>
      <c r="C7" s="2"/>
      <c r="D7" s="2"/>
      <c r="E7" s="2"/>
      <c r="F7" s="2"/>
      <c r="H7" s="2" t="s">
        <v>3</v>
      </c>
      <c r="I7" s="2"/>
      <c r="J7" s="2"/>
      <c r="K7" s="2"/>
      <c r="L7" s="2"/>
      <c r="N7" s="2" t="s">
        <v>4</v>
      </c>
      <c r="O7" s="2"/>
      <c r="P7" s="2"/>
      <c r="Q7" s="2"/>
    </row>
    <row r="8" spans="1:17" s="6" customFormat="1" ht="45.75" customHeight="1" thickTop="1">
      <c r="A8" s="3" t="s">
        <v>5</v>
      </c>
      <c r="B8" s="4" t="s">
        <v>6</v>
      </c>
      <c r="C8" s="5" t="s">
        <v>7</v>
      </c>
      <c r="D8" s="4" t="s">
        <v>8</v>
      </c>
      <c r="E8" s="5" t="s">
        <v>9</v>
      </c>
      <c r="F8" s="5" t="s">
        <v>10</v>
      </c>
      <c r="H8" s="4" t="s">
        <v>11</v>
      </c>
      <c r="I8" s="4" t="s">
        <v>12</v>
      </c>
      <c r="J8" s="4" t="s">
        <v>13</v>
      </c>
      <c r="K8" s="5" t="s">
        <v>14</v>
      </c>
      <c r="L8" s="5" t="s">
        <v>15</v>
      </c>
      <c r="N8" s="3" t="s">
        <v>5</v>
      </c>
      <c r="O8" s="4" t="s">
        <v>16</v>
      </c>
      <c r="P8" s="4" t="s">
        <v>13</v>
      </c>
      <c r="Q8" s="5" t="s">
        <v>17</v>
      </c>
    </row>
    <row r="9" spans="1:17" s="6" customFormat="1" ht="12" hidden="1">
      <c r="A9" s="7" t="s">
        <v>18</v>
      </c>
      <c r="B9" s="8">
        <v>118215</v>
      </c>
      <c r="C9" s="9" t="e">
        <f>(B9/#REF!-1)*100</f>
        <v>#REF!</v>
      </c>
      <c r="D9" s="8">
        <v>134395</v>
      </c>
      <c r="E9" s="9" t="e">
        <f>(D9/#REF!-1)*100</f>
        <v>#REF!</v>
      </c>
      <c r="F9" s="10">
        <f t="shared" ref="F9:F23" si="0">B9/D9*100</f>
        <v>87.960861639197887</v>
      </c>
      <c r="H9" s="7"/>
      <c r="I9" s="8"/>
      <c r="J9" s="8"/>
      <c r="K9" s="9"/>
      <c r="L9" s="9"/>
      <c r="N9" s="7"/>
      <c r="O9" s="8"/>
      <c r="P9" s="8"/>
      <c r="Q9" s="9"/>
    </row>
    <row r="10" spans="1:17" s="6" customFormat="1" ht="12" hidden="1">
      <c r="A10" s="7" t="s">
        <v>19</v>
      </c>
      <c r="B10" s="8">
        <v>123300</v>
      </c>
      <c r="C10" s="9">
        <f t="shared" ref="C10:C25" si="1">(B10/B9-1)*100</f>
        <v>4.3014845831747195</v>
      </c>
      <c r="D10" s="8">
        <v>138244</v>
      </c>
      <c r="E10" s="9">
        <f t="shared" ref="E10:E25" si="2">(D10/D9-1)*100</f>
        <v>2.8639458313181265</v>
      </c>
      <c r="F10" s="10">
        <f t="shared" si="0"/>
        <v>89.190127600474526</v>
      </c>
      <c r="H10" s="7"/>
      <c r="I10" s="8"/>
      <c r="J10" s="8"/>
      <c r="K10" s="9"/>
      <c r="L10" s="9"/>
      <c r="N10" s="7"/>
      <c r="O10" s="8"/>
      <c r="P10" s="8"/>
      <c r="Q10" s="9"/>
    </row>
    <row r="11" spans="1:17" s="6" customFormat="1" ht="12" hidden="1">
      <c r="A11" s="11" t="s">
        <v>20</v>
      </c>
      <c r="B11" s="12">
        <v>129554</v>
      </c>
      <c r="C11" s="13">
        <f t="shared" si="1"/>
        <v>5.0721816707218093</v>
      </c>
      <c r="D11" s="12">
        <v>142742</v>
      </c>
      <c r="E11" s="13">
        <f t="shared" si="2"/>
        <v>3.2536674286044898</v>
      </c>
      <c r="F11" s="14">
        <f t="shared" si="0"/>
        <v>90.760953328382669</v>
      </c>
      <c r="H11" s="11"/>
      <c r="I11" s="12"/>
      <c r="J11" s="12"/>
      <c r="K11" s="13"/>
      <c r="L11" s="13"/>
      <c r="N11" s="11"/>
      <c r="O11" s="12"/>
      <c r="P11" s="12"/>
      <c r="Q11" s="13"/>
    </row>
    <row r="12" spans="1:17" s="6" customFormat="1" ht="18.75" hidden="1" customHeight="1">
      <c r="A12" s="7" t="s">
        <v>21</v>
      </c>
      <c r="B12" s="8">
        <v>136467</v>
      </c>
      <c r="C12" s="9">
        <f t="shared" si="1"/>
        <v>5.3359988884943643</v>
      </c>
      <c r="D12" s="8">
        <v>147255</v>
      </c>
      <c r="E12" s="9">
        <f t="shared" si="2"/>
        <v>3.1616482885205466</v>
      </c>
      <c r="F12" s="10">
        <f t="shared" si="0"/>
        <v>92.673932973413457</v>
      </c>
      <c r="H12" s="15"/>
      <c r="I12" s="16"/>
      <c r="J12" s="16"/>
      <c r="K12" s="17"/>
      <c r="L12" s="17"/>
      <c r="N12" s="15"/>
      <c r="O12" s="16"/>
      <c r="P12" s="16"/>
      <c r="Q12" s="17"/>
    </row>
    <row r="13" spans="1:17" s="6" customFormat="1" ht="18.75" hidden="1" customHeight="1">
      <c r="A13" s="18" t="s">
        <v>22</v>
      </c>
      <c r="B13" s="19">
        <v>143652</v>
      </c>
      <c r="C13" s="20">
        <f t="shared" si="1"/>
        <v>5.2650091230846963</v>
      </c>
      <c r="D13" s="19">
        <v>151694</v>
      </c>
      <c r="E13" s="20">
        <f t="shared" si="2"/>
        <v>3.0144986587891776</v>
      </c>
      <c r="F13" s="21">
        <f t="shared" si="0"/>
        <v>94.698537845926666</v>
      </c>
      <c r="H13" s="18"/>
      <c r="I13" s="19"/>
      <c r="J13" s="19"/>
      <c r="K13" s="20"/>
      <c r="L13" s="20"/>
      <c r="N13" s="18"/>
      <c r="O13" s="19"/>
      <c r="P13" s="19"/>
      <c r="Q13" s="20"/>
    </row>
    <row r="14" spans="1:17" s="6" customFormat="1" ht="12" hidden="1">
      <c r="A14" s="22" t="s">
        <v>23</v>
      </c>
      <c r="B14" s="16">
        <v>148931</v>
      </c>
      <c r="C14" s="17">
        <f t="shared" si="1"/>
        <v>3.6748531172555943</v>
      </c>
      <c r="D14" s="23">
        <v>174095</v>
      </c>
      <c r="E14" s="17">
        <f t="shared" si="2"/>
        <v>14.76722876316796</v>
      </c>
      <c r="F14" s="24">
        <f t="shared" si="0"/>
        <v>85.545822683017889</v>
      </c>
      <c r="H14" s="15"/>
      <c r="I14" s="16"/>
      <c r="J14" s="16"/>
      <c r="K14" s="17"/>
      <c r="L14" s="17"/>
      <c r="N14" s="15"/>
      <c r="O14" s="16"/>
      <c r="P14" s="16"/>
      <c r="Q14" s="17"/>
    </row>
    <row r="15" spans="1:17" s="6" customFormat="1" ht="19.5" hidden="1" customHeight="1">
      <c r="A15" s="18" t="s">
        <v>24</v>
      </c>
      <c r="B15" s="19">
        <v>151452</v>
      </c>
      <c r="C15" s="20">
        <f t="shared" si="1"/>
        <v>1.6927301904908987</v>
      </c>
      <c r="D15" s="19">
        <v>177785</v>
      </c>
      <c r="E15" s="20">
        <f t="shared" si="2"/>
        <v>2.1195324391855008</v>
      </c>
      <c r="F15" s="21">
        <f t="shared" si="0"/>
        <v>85.188289225750196</v>
      </c>
      <c r="H15" s="18"/>
      <c r="I15" s="19"/>
      <c r="J15" s="19"/>
      <c r="K15" s="20"/>
      <c r="L15" s="20"/>
      <c r="N15" s="18"/>
      <c r="O15" s="19"/>
      <c r="P15" s="19"/>
      <c r="Q15" s="20"/>
    </row>
    <row r="16" spans="1:17" s="6" customFormat="1" ht="19.5" hidden="1" customHeight="1">
      <c r="A16" s="22" t="s">
        <v>25</v>
      </c>
      <c r="B16" s="16">
        <v>153874</v>
      </c>
      <c r="C16" s="17">
        <f t="shared" si="1"/>
        <v>1.5991865409502592</v>
      </c>
      <c r="D16" s="23">
        <v>181046</v>
      </c>
      <c r="E16" s="17">
        <f t="shared" si="2"/>
        <v>1.8342379840818879</v>
      </c>
      <c r="F16" s="24">
        <f t="shared" si="0"/>
        <v>84.991659578228735</v>
      </c>
      <c r="H16" s="15"/>
      <c r="I16" s="16"/>
      <c r="J16" s="16"/>
      <c r="K16" s="17"/>
      <c r="L16" s="17"/>
      <c r="N16" s="15"/>
      <c r="O16" s="16"/>
      <c r="P16" s="16"/>
      <c r="Q16" s="17"/>
    </row>
    <row r="17" spans="1:17" s="6" customFormat="1" ht="19.5" hidden="1" customHeight="1">
      <c r="A17" s="18" t="s">
        <v>26</v>
      </c>
      <c r="B17" s="19">
        <v>159064</v>
      </c>
      <c r="C17" s="20">
        <f t="shared" si="1"/>
        <v>3.3728895069992326</v>
      </c>
      <c r="D17" s="19">
        <v>184173</v>
      </c>
      <c r="E17" s="20">
        <f t="shared" si="2"/>
        <v>1.7271853562078165</v>
      </c>
      <c r="F17" s="21">
        <f t="shared" si="0"/>
        <v>86.36662268627866</v>
      </c>
      <c r="H17" s="18"/>
      <c r="I17" s="19"/>
      <c r="J17" s="19"/>
      <c r="K17" s="20"/>
      <c r="L17" s="20"/>
      <c r="N17" s="18"/>
      <c r="O17" s="19"/>
      <c r="P17" s="19"/>
      <c r="Q17" s="20"/>
    </row>
    <row r="18" spans="1:17" s="6" customFormat="1" ht="19.5" hidden="1" customHeight="1">
      <c r="A18" s="22" t="s">
        <v>27</v>
      </c>
      <c r="B18" s="16">
        <v>164755</v>
      </c>
      <c r="C18" s="17">
        <f t="shared" si="1"/>
        <v>3.5778051601870864</v>
      </c>
      <c r="D18" s="23">
        <v>187608</v>
      </c>
      <c r="E18" s="17">
        <f t="shared" si="2"/>
        <v>1.8650942320535657</v>
      </c>
      <c r="F18" s="24">
        <f t="shared" si="0"/>
        <v>87.81874973348684</v>
      </c>
      <c r="H18" s="16">
        <f>B18</f>
        <v>164755</v>
      </c>
      <c r="I18" s="16">
        <v>148222</v>
      </c>
      <c r="J18" s="16">
        <v>190617</v>
      </c>
      <c r="K18" s="17">
        <f>H18/J18*100</f>
        <v>86.432479789315749</v>
      </c>
      <c r="L18" s="17">
        <f t="shared" ref="L18:L25" si="3">I18/J18*100</f>
        <v>77.75906661000856</v>
      </c>
      <c r="N18" s="15" t="s">
        <v>27</v>
      </c>
      <c r="O18" s="16">
        <v>166044</v>
      </c>
      <c r="P18" s="16">
        <f>J18</f>
        <v>190617</v>
      </c>
      <c r="Q18" s="17">
        <f t="shared" ref="Q18:Q25" si="4">O18/P18*100</f>
        <v>87.108704889910143</v>
      </c>
    </row>
    <row r="19" spans="1:17" s="6" customFormat="1" ht="19.5" customHeight="1">
      <c r="A19" s="18" t="s">
        <v>28</v>
      </c>
      <c r="B19" s="19">
        <v>168777</v>
      </c>
      <c r="C19" s="20">
        <f t="shared" si="1"/>
        <v>2.4412005705441331</v>
      </c>
      <c r="D19" s="19">
        <v>190674</v>
      </c>
      <c r="E19" s="20">
        <f t="shared" si="2"/>
        <v>1.634258667007793</v>
      </c>
      <c r="F19" s="21">
        <f t="shared" si="0"/>
        <v>88.516001132823561</v>
      </c>
      <c r="H19" s="19">
        <f t="shared" ref="H19:H25" si="5">B19</f>
        <v>168777</v>
      </c>
      <c r="I19" s="19">
        <v>152098</v>
      </c>
      <c r="J19" s="19">
        <v>192653</v>
      </c>
      <c r="K19" s="20">
        <f t="shared" ref="K19:K25" si="6">H19/J19*100</f>
        <v>87.606733349597462</v>
      </c>
      <c r="L19" s="20">
        <f t="shared" si="3"/>
        <v>78.949198818601317</v>
      </c>
      <c r="N19" s="18" t="s">
        <v>28</v>
      </c>
      <c r="O19" s="19">
        <v>168334</v>
      </c>
      <c r="P19" s="19">
        <f t="shared" ref="P19:P25" si="7">J19</f>
        <v>192653</v>
      </c>
      <c r="Q19" s="20">
        <f t="shared" si="4"/>
        <v>87.376786242622757</v>
      </c>
    </row>
    <row r="20" spans="1:17" s="6" customFormat="1" ht="19.5" customHeight="1">
      <c r="A20" s="22" t="s">
        <v>29</v>
      </c>
      <c r="B20" s="16">
        <v>170949</v>
      </c>
      <c r="C20" s="17">
        <f t="shared" si="1"/>
        <v>1.2869052062780995</v>
      </c>
      <c r="D20" s="23">
        <v>192359</v>
      </c>
      <c r="E20" s="17">
        <f t="shared" si="2"/>
        <v>0.8837072700001114</v>
      </c>
      <c r="F20" s="24">
        <f t="shared" si="0"/>
        <v>88.869769545485269</v>
      </c>
      <c r="H20" s="16">
        <f t="shared" si="5"/>
        <v>170949</v>
      </c>
      <c r="I20" s="16">
        <v>154929</v>
      </c>
      <c r="J20" s="16">
        <v>193221</v>
      </c>
      <c r="K20" s="17">
        <f t="shared" si="6"/>
        <v>88.473302591333237</v>
      </c>
      <c r="L20" s="17">
        <f t="shared" si="3"/>
        <v>80.182278323784686</v>
      </c>
      <c r="N20" s="15" t="s">
        <v>29</v>
      </c>
      <c r="O20" s="16">
        <v>169865</v>
      </c>
      <c r="P20" s="16">
        <f t="shared" si="7"/>
        <v>193221</v>
      </c>
      <c r="Q20" s="17">
        <f t="shared" si="4"/>
        <v>87.912286966737568</v>
      </c>
    </row>
    <row r="21" spans="1:17" s="6" customFormat="1" ht="19.5" customHeight="1">
      <c r="A21" s="18" t="s">
        <v>30</v>
      </c>
      <c r="B21" s="19">
        <v>175545</v>
      </c>
      <c r="C21" s="20">
        <f t="shared" si="1"/>
        <v>2.6885211378832263</v>
      </c>
      <c r="D21" s="19">
        <v>192706</v>
      </c>
      <c r="E21" s="20">
        <f t="shared" si="2"/>
        <v>0.18039187144869295</v>
      </c>
      <c r="F21" s="21">
        <f t="shared" si="0"/>
        <v>91.094724606395232</v>
      </c>
      <c r="H21" s="19">
        <f t="shared" si="5"/>
        <v>175545</v>
      </c>
      <c r="I21" s="19">
        <v>160240</v>
      </c>
      <c r="J21" s="19">
        <v>191880</v>
      </c>
      <c r="K21" s="20">
        <f t="shared" si="6"/>
        <v>91.486866791744831</v>
      </c>
      <c r="L21" s="20">
        <f t="shared" si="3"/>
        <v>83.510527412966439</v>
      </c>
      <c r="N21" s="18" t="s">
        <v>30</v>
      </c>
      <c r="O21" s="19">
        <v>174156</v>
      </c>
      <c r="P21" s="19">
        <f t="shared" si="7"/>
        <v>191880</v>
      </c>
      <c r="Q21" s="20">
        <f t="shared" si="4"/>
        <v>90.762976860537833</v>
      </c>
    </row>
    <row r="22" spans="1:17" s="6" customFormat="1" ht="19.5" customHeight="1">
      <c r="A22" s="22" t="s">
        <v>31</v>
      </c>
      <c r="B22" s="16">
        <v>181395</v>
      </c>
      <c r="C22" s="17">
        <f t="shared" si="1"/>
        <v>3.3324788515765258</v>
      </c>
      <c r="D22" s="23">
        <v>192120</v>
      </c>
      <c r="E22" s="17">
        <f t="shared" si="2"/>
        <v>-0.30409016844311632</v>
      </c>
      <c r="F22" s="24">
        <f t="shared" si="0"/>
        <v>94.417551530293565</v>
      </c>
      <c r="H22" s="16">
        <f t="shared" si="5"/>
        <v>181395</v>
      </c>
      <c r="I22" s="16">
        <v>166353</v>
      </c>
      <c r="J22" s="16">
        <v>190395</v>
      </c>
      <c r="K22" s="17">
        <f t="shared" si="6"/>
        <v>95.27298510990309</v>
      </c>
      <c r="L22" s="17">
        <f t="shared" si="3"/>
        <v>87.372567556921126</v>
      </c>
      <c r="N22" s="15" t="s">
        <v>31</v>
      </c>
      <c r="O22" s="16">
        <v>178930</v>
      </c>
      <c r="P22" s="16">
        <f t="shared" si="7"/>
        <v>190395</v>
      </c>
      <c r="Q22" s="17">
        <f t="shared" si="4"/>
        <v>93.978308253893218</v>
      </c>
    </row>
    <row r="23" spans="1:17" s="6" customFormat="1" ht="19.5" customHeight="1">
      <c r="A23" s="18" t="s">
        <v>32</v>
      </c>
      <c r="B23" s="19">
        <v>196132</v>
      </c>
      <c r="C23" s="20">
        <f t="shared" si="1"/>
        <v>8.1242592133190072</v>
      </c>
      <c r="D23" s="19">
        <v>191058</v>
      </c>
      <c r="E23" s="20">
        <f t="shared" si="2"/>
        <v>-0.5527795128045021</v>
      </c>
      <c r="F23" s="21">
        <f t="shared" si="0"/>
        <v>102.65573804813198</v>
      </c>
      <c r="H23" s="19">
        <f t="shared" si="5"/>
        <v>196132</v>
      </c>
      <c r="I23" s="19">
        <v>169523</v>
      </c>
      <c r="J23" s="19">
        <v>189711</v>
      </c>
      <c r="K23" s="20">
        <f t="shared" si="6"/>
        <v>103.38462187221616</v>
      </c>
      <c r="L23" s="20">
        <f t="shared" si="3"/>
        <v>89.358550637548689</v>
      </c>
      <c r="N23" s="18" t="s">
        <v>32</v>
      </c>
      <c r="O23" s="19">
        <v>180698</v>
      </c>
      <c r="P23" s="19">
        <f t="shared" si="7"/>
        <v>189711</v>
      </c>
      <c r="Q23" s="20">
        <f t="shared" si="4"/>
        <v>95.249089404409872</v>
      </c>
    </row>
    <row r="24" spans="1:17" s="6" customFormat="1" ht="19.5" customHeight="1">
      <c r="A24" s="22" t="s">
        <v>33</v>
      </c>
      <c r="B24" s="16">
        <v>199307</v>
      </c>
      <c r="C24" s="17">
        <f t="shared" si="1"/>
        <v>1.6188077417249591</v>
      </c>
      <c r="D24" s="23">
        <v>189440</v>
      </c>
      <c r="E24" s="17">
        <f t="shared" si="2"/>
        <v>-0.84686325618398284</v>
      </c>
      <c r="F24" s="24">
        <f>B24/D24*100</f>
        <v>105.20850929054053</v>
      </c>
      <c r="H24" s="16">
        <f t="shared" si="5"/>
        <v>199307</v>
      </c>
      <c r="I24" s="16">
        <v>172541</v>
      </c>
      <c r="J24" s="16">
        <v>188129</v>
      </c>
      <c r="K24" s="17">
        <f t="shared" si="6"/>
        <v>105.94166768547113</v>
      </c>
      <c r="L24" s="17">
        <f t="shared" si="3"/>
        <v>91.714196110115935</v>
      </c>
      <c r="N24" s="15" t="s">
        <v>33</v>
      </c>
      <c r="O24" s="16">
        <v>180167</v>
      </c>
      <c r="P24" s="16">
        <f t="shared" si="7"/>
        <v>188129</v>
      </c>
      <c r="Q24" s="17">
        <f t="shared" si="4"/>
        <v>95.767797628223178</v>
      </c>
    </row>
    <row r="25" spans="1:17" s="6" customFormat="1" ht="19.5" customHeight="1">
      <c r="A25" s="18" t="s">
        <v>34</v>
      </c>
      <c r="B25" s="19">
        <v>196704</v>
      </c>
      <c r="C25" s="20">
        <f t="shared" si="1"/>
        <v>-1.3060253779345388</v>
      </c>
      <c r="D25" s="19">
        <v>187864</v>
      </c>
      <c r="E25" s="20">
        <f t="shared" si="2"/>
        <v>-0.83192567567567099</v>
      </c>
      <c r="F25" s="21">
        <f t="shared" ref="F25" si="8">B25/D25*100</f>
        <v>104.70553166120172</v>
      </c>
      <c r="H25" s="19">
        <f t="shared" si="5"/>
        <v>196704</v>
      </c>
      <c r="I25" s="19">
        <v>169625</v>
      </c>
      <c r="J25" s="19">
        <v>187100</v>
      </c>
      <c r="K25" s="20">
        <f t="shared" si="6"/>
        <v>105.13308391234635</v>
      </c>
      <c r="L25" s="20">
        <f t="shared" si="3"/>
        <v>90.660074826296096</v>
      </c>
      <c r="N25" s="18" t="s">
        <v>34</v>
      </c>
      <c r="O25" s="19">
        <v>176702</v>
      </c>
      <c r="P25" s="19">
        <f t="shared" si="7"/>
        <v>187100</v>
      </c>
      <c r="Q25" s="20">
        <f t="shared" si="4"/>
        <v>94.442544094067344</v>
      </c>
    </row>
    <row r="26" spans="1:17" s="6" customFormat="1" ht="8.25" customHeight="1" thickBot="1">
      <c r="A26" s="25"/>
      <c r="B26" s="26"/>
      <c r="C26" s="27"/>
      <c r="D26" s="28"/>
      <c r="E26" s="27"/>
      <c r="F26" s="29"/>
      <c r="H26" s="29"/>
      <c r="I26" s="29"/>
      <c r="J26" s="29"/>
      <c r="K26" s="29"/>
      <c r="L26" s="29"/>
      <c r="N26" s="29"/>
      <c r="O26" s="29"/>
      <c r="P26" s="29"/>
      <c r="Q26" s="29"/>
    </row>
    <row r="27" spans="1:17" s="6" customFormat="1" thickTop="1">
      <c r="A27" s="30" t="s">
        <v>35</v>
      </c>
    </row>
    <row r="28" spans="1:17" s="6" customFormat="1" ht="12">
      <c r="I28" s="31"/>
      <c r="O28" s="31"/>
    </row>
    <row r="29" spans="1:17" s="6" customFormat="1" ht="12"/>
    <row r="30" spans="1:17" s="6" customFormat="1" ht="12"/>
    <row r="31" spans="1:17" s="6" customFormat="1" ht="12"/>
    <row r="32" spans="1:17" s="6" customFormat="1" ht="12"/>
    <row r="33" s="6" customFormat="1" ht="12"/>
    <row r="34" s="6" customFormat="1" ht="12"/>
    <row r="35" s="6" customFormat="1" ht="12"/>
    <row r="36" s="6" customFormat="1" ht="12"/>
    <row r="37" s="6" customFormat="1" ht="12"/>
    <row r="38" s="6" customFormat="1" ht="12"/>
    <row r="39" s="6" customFormat="1" ht="12"/>
    <row r="40" s="6" customFormat="1" ht="12"/>
    <row r="41" s="6" customFormat="1" ht="12"/>
  </sheetData>
  <mergeCells count="7">
    <mergeCell ref="N7:Q7"/>
    <mergeCell ref="A1:F1"/>
    <mergeCell ref="A2:F2"/>
    <mergeCell ref="A3:F3"/>
    <mergeCell ref="A5:F5"/>
    <mergeCell ref="A7:F7"/>
    <mergeCell ref="H7:L7"/>
  </mergeCells>
  <printOptions horizontalCentered="1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coobert. edu. sec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2016-03-08T18:06:23Z</dcterms:created>
  <dcterms:modified xsi:type="dcterms:W3CDTF">2016-03-08T18:06:32Z</dcterms:modified>
</cp:coreProperties>
</file>